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7d3ed744c40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lanning" sheetId="1" r:id="R85d6c9f36fa049c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dd/mm/yy"/>
    <x:numFmt numFmtId="202" formatCode="0%"/>
    <x:numFmt numFmtId="203" formatCode="0"/>
    <x:numFmt numFmtId="204" formatCode=";;;"/>
  </x:numFmts>
  <x:fonts count="6">
    <x:font>
      <x:sz val="11"/>
      <x:name val="Carlito"/>
    </x:font>
    <x:font>
      <x:sz val="10"/>
      <x:color rgb="FF1F2937"/>
      <x:name val="Arial"/>
    </x:font>
    <x:font>
      <x:b/>
      <x:sz val="16"/>
      <x:color rgb="FF172554"/>
      <x:name val="Arial"/>
    </x:font>
    <x:font>
      <x:i/>
      <x:sz val="10"/>
      <x:color rgb="FF1F2937"/>
      <x:name val="Arial"/>
    </x:font>
    <x:font>
      <x:b/>
      <x:sz val="10"/>
      <x:color rgb="FFFFFFFF"/>
      <x:name val="Arial"/>
    </x:font>
    <x:font>
      <x:sz val="10"/>
      <x:color rgb="FF475569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3CD"/>
      </x:patternFill>
    </x:fill>
    <x:fill>
      <x:patternFill patternType="solid">
        <x:fgColor rgb="FF334155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8">
    <x:border/>
    <x:border>
      <x:bottom style="thin">
        <x:color rgb="FF94A3B8"/>
      </x:bottom>
    </x:border>
    <x:border>
      <x:right style="thin">
        <x:color rgb="FFFFFFFF"/>
      </x:right>
    </x:border>
    <x:border>
      <x:left style="thin">
        <x:color rgb="FFFFFFFF"/>
      </x:left>
      <x:right style="thin">
        <x:color rgb="FFFFFFFF"/>
      </x:right>
    </x:border>
    <x:border>
      <x:left style="thin">
        <x:color rgb="FFFFFFFF"/>
      </x:left>
    </x:border>
    <x:border>
      <x:right style="thin">
        <x:color rgb="FFE2E8F0"/>
      </x:right>
    </x:border>
    <x:border>
      <x:left style="thin">
        <x:color rgb="FFE2E8F0"/>
      </x:left>
      <x:right style="thin">
        <x:color rgb="FFE2E8F0"/>
      </x:right>
    </x:border>
    <x:border>
      <x:left style="thin">
        <x:color rgb="FFE2E8F0"/>
      </x:left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horizontal="center" vertical="center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201" fontId="1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horizontal="center" vertical="center"/>
    </x:xf>
    <x:xf numFmtId="201" fontId="4" fillId="3" borderId="0" xfId="0" applyNumberFormat="1" applyFont="1" applyFill="1" applyBorder="1" applyAlignment="1">
      <x:alignment horizontal="center" vertical="center" wrapText="1"/>
    </x:xf>
    <x:xf numFmtId="201" fontId="4" fillId="3" borderId="2" xfId="0" applyNumberFormat="1" applyFont="1" applyFill="1" applyBorder="1" applyAlignment="1">
      <x:alignment horizontal="center" vertical="center" wrapText="1"/>
    </x:xf>
    <x:xf numFmtId="201" fontId="4" fillId="3" borderId="3" xfId="0" applyNumberFormat="1" applyFont="1" applyFill="1" applyBorder="1" applyAlignment="1">
      <x:alignment horizontal="center" vertical="center" wrapText="1"/>
    </x:xf>
    <x:xf numFmtId="201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2" fontId="1" fillId="2" borderId="0" xfId="0" applyNumberFormat="1" applyFont="1" applyFill="1" applyBorder="1" applyAlignment="1">
      <x:alignment vertical="center"/>
    </x:xf>
    <x:xf numFmtId="203" fontId="1" fillId="4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horizontal="right" vertical="center"/>
    </x:xf>
    <x:xf numFmtId="203" fontId="1" fillId="4" borderId="0" xfId="0" applyNumberFormat="1" applyFont="1" applyFill="1" applyBorder="1" applyAlignment="1">
      <x:alignment horizontal="right" vertical="center"/>
    </x:xf>
    <x:xf numFmtId="202" fontId="1" fillId="2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/>
    </x:xf>
    <x:xf numFmtId="204" fontId="1" fillId="5" borderId="0" xfId="0" applyNumberFormat="1" applyFont="1" applyFill="1" applyBorder="1" applyAlignment="1">
      <x:alignment vertical="center"/>
    </x:xf>
    <x:xf numFmtId="204" fontId="1" fillId="5" borderId="5" xfId="0" applyNumberFormat="1" applyFont="1" applyFill="1" applyBorder="1" applyAlignment="1">
      <x:alignment vertical="center"/>
    </x:xf>
    <x:xf numFmtId="204" fontId="1" fillId="5" borderId="6" xfId="0" applyNumberFormat="1" applyFont="1" applyFill="1" applyBorder="1" applyAlignment="1">
      <x:alignment vertical="center"/>
    </x:xf>
    <x:xf numFmtId="204" fontId="1" fillId="5" borderId="7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ill>
        <x:patternFill patternType="solid">
          <x:bgColor rgb="FF3B6CA8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194b3da5fe4698" /><Relationship Type="http://schemas.openxmlformats.org/officeDocument/2006/relationships/theme" Target="/xl/theme/theme1.xml" Id="Rad9d57e34fb84f9e" /><Relationship Type="http://schemas.openxmlformats.org/officeDocument/2006/relationships/sharedStrings" Target="/xl/sharedStrings.xml" Id="Rc59790377b514057" /><Relationship Type="http://schemas.openxmlformats.org/officeDocument/2006/relationships/worksheet" Target="/xl/worksheets/sheet1.xml" Id="R85d6c9f36fa049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34155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6" hidden="0" customWidth="1"/>
    <x:col min="2" max="2" width="30" hidden="0" customWidth="1"/>
    <x:col min="3" max="3" width="15" hidden="0" customWidth="1"/>
    <x:col min="4" max="4" width="12" hidden="0" customWidth="1"/>
    <x:col min="5" max="5" width="12" hidden="0" customWidth="1"/>
    <x:col min="6" max="6" width="10" hidden="0" customWidth="1"/>
    <x:col min="7" max="7" width="12" hidden="0" customWidth="1"/>
    <x:col min="8" max="8" width="16" hidden="0" customWidth="1"/>
    <x:col min="9" max="9" width="23" hidden="0" customWidth="1"/>
    <x:col min="10" max="10" width="3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10" hidden="0" customWidth="1"/>
    <x:col min="18" max="18" width="10" hidden="0" customWidth="1"/>
    <x:col min="19" max="19" width="10" hidden="0" customWidth="1"/>
    <x:col min="20" max="20" width="10" hidden="0" customWidth="1"/>
    <x:col min="21" max="21" width="3" hidden="0" customWidth="1"/>
    <x:col min="22" max="22" width="23" hidden="0" customWidth="1"/>
    <x:col min="23" max="23" width="27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</x:row>
    <x:row r="2" ht="25" customHeight="1">
      <x:c r="A2" s="3" t="str">
        <x:v>Modèle Gantt Pharrell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  <x:c r="N3" s="4"/>
      <x:c r="O3" s="4"/>
      <x:c r="P3" s="4"/>
      <x:c r="Q3" s="4"/>
      <x:c r="R3" s="4"/>
      <x:c r="S3" s="4"/>
      <x:c r="T3" s="4"/>
      <x:c r="U3" s="4"/>
      <x:c r="V3" s="4"/>
      <x:c r="W3" s="4"/>
    </x:row>
    <x:row r="4" ht="25" customHeight="1">
      <x:c r="A4" s="7" t="str">
        <x:v>Exemple fictif de projet. Les cinq tâches et leurs dates sont à remplacer, sans référence à un métier ou à un chantier.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</x:row>
    <x:row r="5" ht="25" customHeight="1">
      <x:c r="A5" s="2" t="str">
        <x:v>Date de vue</x:v>
      </x:c>
      <x:c r="B5" s="2"/>
      <x:c r="C5" s="2"/>
      <x:c r="D5" s="6" t="n">
        <x:v>46286</x:v>
      </x:c>
      <x:c r="E5" s="2"/>
      <x:c r="F5" s="2" t="str">
        <x:f>IF(ISBLANK(D5),"Date de vue à saisir",IF(ISNUMBER(D5),IF(AND(D5&gt;=1,D5&lt;=2958402,D5=INT(D5)),"","Date de vue invalide"),"Date de vue invalide"))</x:f>
      </x:c>
      <x:c r="G5" s="2"/>
      <x:c r="H5" s="2"/>
      <x:c r="I5" s="2"/>
      <x:c r="J5" s="2"/>
      <x:c r="K5" s="2" t="str">
        <x:v>10 semaines, du lundi au dimanche. La vue commence le lundi de la date saisie.</x:v>
      </x:c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</x:row>
    <x:row r="6" ht="25" customHeight="1">
      <x:c r="A6" s="2" t="str">
        <x:v>Saisie : cellules jaunes. Calculs : cellules grises. Ne remplacez pas les formules de durée, d’alerte ou de calendrier.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</x:row>
    <x:row r="7" ht="25" customHeight="1">
      <x:c r="A7" s="2" t="str">
        <x:v>Durée = fin − début + 1. Week-ends et jours fériés inclus. Avancement saisi manuellement de 0 % à 100 %.</x:v>
      </x:c>
      <x:c r="B7" s="2"/>
      <x:c r="C7" s="2"/>
      <x:c r="D7" s="2"/>
      <x:c r="E7" s="2"/>
      <x:c r="F7" s="2"/>
      <x:c r="G7" s="2"/>
      <x:c r="H7" s="2"/>
      <x:c r="I7" s="2"/>
      <x:c r="J7" s="2"/>
      <x:c r="K7" s="2" t="str">
        <x:v>Une case bleue indique au moins un jour planifié dans la semaine, pas sept jours de travail.</x:v>
      </x:c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</x:row>
    <x:row r="8" ht="25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</x:row>
    <x:row r="9" ht="34" customHeight="1">
      <x:c r="A9" s="13" t="str">
        <x:v>ID</x:v>
      </x:c>
      <x:c r="B9" s="14" t="str">
        <x:v>Tâche</x:v>
      </x:c>
      <x:c r="C9" s="14" t="str">
        <x:v>Responsable</x:v>
      </x:c>
      <x:c r="D9" s="14" t="str">
        <x:v>Début</x:v>
      </x:c>
      <x:c r="E9" s="14" t="str">
        <x:v>Fin</x:v>
      </x:c>
      <x:c r="F9" s="14" t="str">
        <x:v>Durée (j)</x:v>
      </x:c>
      <x:c r="G9" s="14" t="str">
        <x:v>Avancement</x:v>
      </x:c>
      <x:c r="H9" s="14" t="str">
        <x:v>Dépendance (ID)</x:v>
      </x:c>
      <x:c r="I9" s="15" t="str">
        <x:v>À corriger</x:v>
      </x:c>
      <x:c r="J9" s="2"/>
      <x:c r="K9" s="20" t="n">
        <x:f>IF(ISNUMBER($D$5),IF(AND($D$5&gt;=1,$D$5&lt;=2958402,$D$5=INT($D$5)),$D$5-WEEKDAY($D$5,2)+1,""),"")</x:f>
        <x:v>46286</x:v>
      </x:c>
      <x:c r="L9" s="21" t="n">
        <x:f>IF(ISNUMBER(K9),K9+7,"")</x:f>
        <x:v>46293</x:v>
      </x:c>
      <x:c r="M9" s="21" t="n">
        <x:f>IF(ISNUMBER(L9),L9+7,"")</x:f>
        <x:v>46300</x:v>
      </x:c>
      <x:c r="N9" s="21" t="n">
        <x:f>IF(ISNUMBER(M9),M9+7,"")</x:f>
        <x:v>46307</x:v>
      </x:c>
      <x:c r="O9" s="21" t="n">
        <x:f>IF(ISNUMBER(N9),N9+7,"")</x:f>
        <x:v>46314</x:v>
      </x:c>
      <x:c r="P9" s="21" t="n">
        <x:f>IF(ISNUMBER(O9),O9+7,"")</x:f>
        <x:v>46321</x:v>
      </x:c>
      <x:c r="Q9" s="21" t="n">
        <x:f>IF(ISNUMBER(P9),P9+7,"")</x:f>
        <x:v>46328</x:v>
      </x:c>
      <x:c r="R9" s="21" t="n">
        <x:f>IF(ISNUMBER(Q9),Q9+7,"")</x:f>
        <x:v>46335</x:v>
      </x:c>
      <x:c r="S9" s="21" t="n">
        <x:f>IF(ISNUMBER(R9),R9+7,"")</x:f>
        <x:v>46342</x:v>
      </x:c>
      <x:c r="T9" s="22" t="n">
        <x:f>IF(ISNUMBER(S9),S9+7,"")</x:f>
        <x:v>46349</x:v>
      </x:c>
      <x:c r="U9" s="2"/>
      <x:c r="V9" s="13" t="str">
        <x:v>Blocage</x:v>
      </x:c>
      <x:c r="W9" s="15" t="str">
        <x:v>Prochaine action</x:v>
      </x:c>
    </x:row>
    <x:row r="10" ht="32" customHeight="1">
      <x:c r="A10" s="24" t="str">
        <x:v>T01</x:v>
      </x:c>
      <x:c r="B10" s="30" t="str">
        <x:v>Définir le besoin</x:v>
      </x:c>
      <x:c r="C10" s="30" t="str">
        <x:v>Alex</x:v>
      </x:c>
      <x:c r="D10" s="27" t="n">
        <x:v>46286</x:v>
      </x:c>
      <x:c r="E10" s="27" t="n">
        <x:v>46288</x:v>
      </x:c>
      <x:c r="F10" s="28" t="n">
        <x:f>IF(OR(ISBLANK(D10),ISBLANK(E10)),"",IF(AND(ISNUMBER(D10),ISNUMBER(E10)),IF(OR(D10&lt;1,E10&lt;1,D10&gt;2958465,E10&gt;2958465,D10&lt;&gt;INT(D10),E10&lt;&gt;INT(E10)),"",IF(E10&lt;D10,"",E10-D10+1)),""))</x:f>
        <x:v>3</x:v>
      </x:c>
      <x:c r="G10" s="29" t="n">
        <x:v>1</x:v>
      </x:c>
      <x:c r="H10" s="30" t="str"/>
      <x:c r="I10" s="31" t="str">
        <x:f>IF(AND(B10="",ISBLANK(D10),ISBLANK(E10)),"",IF(B10="","Tâche à saisir",IF(OR(ISBLANK(D10),ISBLANK(E10)),"Dates à compléter",IF(AND(ISNUMBER(D10),ISNUMBER(E10)),IF(E10&lt;D10,"Fin avant début",IF(F10="","Date invalide",IF(ISBLANK(G10),"Avancement à saisir",IF(ISNUMBER(G10),IF(OR(G10&lt;0,G10&gt;1),"Avancement invalide",IF(C10="","Responsable à saisir","")),"Avancement invalide")))),"Date invalide"))))</x:f>
      </x:c>
      <x:c r="J10" s="2"/>
      <x:c r="K10" s="34" t="n">
        <x:f>IF(OR($B10="",NOT(ISNUMBER($F10)),NOT(ISNUMBER(K$9))),"",IF(AND($D10&lt;=K$9+6,$E10&gt;=K$9),1,""))</x:f>
        <x:v>1</x:v>
      </x:c>
      <x:c r="L10" s="35" t="str">
        <x:f>IF(OR($B10="",NOT(ISNUMBER($F10)),NOT(ISNUMBER(L$9))),"",IF(AND($D10&lt;=L$9+6,$E10&gt;=L$9),1,""))</x:f>
      </x:c>
      <x:c r="M10" s="35" t="str">
        <x:f>IF(OR($B10="",NOT(ISNUMBER($F10)),NOT(ISNUMBER(M$9))),"",IF(AND($D10&lt;=M$9+6,$E10&gt;=M$9),1,""))</x:f>
      </x:c>
      <x:c r="N10" s="35" t="str">
        <x:f>IF(OR($B10="",NOT(ISNUMBER($F10)),NOT(ISNUMBER(N$9))),"",IF(AND($D10&lt;=N$9+6,$E10&gt;=N$9),1,""))</x:f>
      </x:c>
      <x:c r="O10" s="35" t="str">
        <x:f>IF(OR($B10="",NOT(ISNUMBER($F10)),NOT(ISNUMBER(O$9))),"",IF(AND($D10&lt;=O$9+6,$E10&gt;=O$9),1,""))</x:f>
      </x:c>
      <x:c r="P10" s="35" t="str">
        <x:f>IF(OR($B10="",NOT(ISNUMBER($F10)),NOT(ISNUMBER(P$9))),"",IF(AND($D10&lt;=P$9+6,$E10&gt;=P$9),1,""))</x:f>
      </x:c>
      <x:c r="Q10" s="35" t="str">
        <x:f>IF(OR($B10="",NOT(ISNUMBER($F10)),NOT(ISNUMBER(Q$9))),"",IF(AND($D10&lt;=Q$9+6,$E10&gt;=Q$9),1,""))</x:f>
      </x:c>
      <x:c r="R10" s="35" t="str">
        <x:f>IF(OR($B10="",NOT(ISNUMBER($F10)),NOT(ISNUMBER(R$9))),"",IF(AND($D10&lt;=R$9+6,$E10&gt;=R$9),1,""))</x:f>
      </x:c>
      <x:c r="S10" s="35" t="str">
        <x:f>IF(OR($B10="",NOT(ISNUMBER($F10)),NOT(ISNUMBER(S$9))),"",IF(AND($D10&lt;=S$9+6,$E10&gt;=S$9),1,""))</x:f>
      </x:c>
      <x:c r="T10" s="36" t="str">
        <x:f>IF(OR($B10="",NOT(ISNUMBER($F10)),NOT(ISNUMBER(T$9))),"",IF(AND($D10&lt;=T$9+6,$E10&gt;=T$9),1,""))</x:f>
      </x:c>
      <x:c r="U10" s="2"/>
      <x:c r="V10" s="30"/>
      <x:c r="W10" s="30"/>
    </x:row>
    <x:row r="11" ht="32" customHeight="1">
      <x:c r="A11" s="24" t="str">
        <x:v>T02</x:v>
      </x:c>
      <x:c r="B11" s="30" t="str">
        <x:v>Préparer les ressources</x:v>
      </x:c>
      <x:c r="C11" s="30" t="str">
        <x:v>Sam</x:v>
      </x:c>
      <x:c r="D11" s="27" t="n">
        <x:v>46289</x:v>
      </x:c>
      <x:c r="E11" s="27" t="n">
        <x:v>46294</x:v>
      </x:c>
      <x:c r="F11" s="28" t="n">
        <x:f>IF(OR(ISBLANK(D11),ISBLANK(E11)),"",IF(AND(ISNUMBER(D11),ISNUMBER(E11)),IF(OR(D11&lt;1,E11&lt;1,D11&gt;2958465,E11&gt;2958465,D11&lt;&gt;INT(D11),E11&lt;&gt;INT(E11)),"",IF(E11&lt;D11,"",E11-D11+1)),""))</x:f>
        <x:v>6</x:v>
      </x:c>
      <x:c r="G11" s="29" t="n">
        <x:v>0.5</x:v>
      </x:c>
      <x:c r="H11" s="30" t="str">
        <x:v>T01</x:v>
      </x:c>
      <x:c r="I11" s="31" t="str">
        <x:f>IF(AND(B11="",ISBLANK(D11),ISBLANK(E11)),"",IF(B11="","Tâche à saisir",IF(OR(ISBLANK(D11),ISBLANK(E11)),"Dates à compléter",IF(AND(ISNUMBER(D11),ISNUMBER(E11)),IF(E11&lt;D11,"Fin avant début",IF(F11="","Date invalide",IF(ISBLANK(G11),"Avancement à saisir",IF(ISNUMBER(G11),IF(OR(G11&lt;0,G11&gt;1),"Avancement invalide",IF(C11="","Responsable à saisir","")),"Avancement invalide")))),"Date invalide"))))</x:f>
      </x:c>
      <x:c r="J11" s="2"/>
      <x:c r="K11" s="34" t="n">
        <x:f>IF(OR($B11="",NOT(ISNUMBER($F11)),NOT(ISNUMBER(K$9))),"",IF(AND($D11&lt;=K$9+6,$E11&gt;=K$9),1,""))</x:f>
        <x:v>1</x:v>
      </x:c>
      <x:c r="L11" s="35" t="n">
        <x:f>IF(OR($B11="",NOT(ISNUMBER($F11)),NOT(ISNUMBER(L$9))),"",IF(AND($D11&lt;=L$9+6,$E11&gt;=L$9),1,""))</x:f>
        <x:v>1</x:v>
      </x:c>
      <x:c r="M11" s="35" t="str">
        <x:f>IF(OR($B11="",NOT(ISNUMBER($F11)),NOT(ISNUMBER(M$9))),"",IF(AND($D11&lt;=M$9+6,$E11&gt;=M$9),1,""))</x:f>
      </x:c>
      <x:c r="N11" s="35" t="str">
        <x:f>IF(OR($B11="",NOT(ISNUMBER($F11)),NOT(ISNUMBER(N$9))),"",IF(AND($D11&lt;=N$9+6,$E11&gt;=N$9),1,""))</x:f>
      </x:c>
      <x:c r="O11" s="35" t="str">
        <x:f>IF(OR($B11="",NOT(ISNUMBER($F11)),NOT(ISNUMBER(O$9))),"",IF(AND($D11&lt;=O$9+6,$E11&gt;=O$9),1,""))</x:f>
      </x:c>
      <x:c r="P11" s="35" t="str">
        <x:f>IF(OR($B11="",NOT(ISNUMBER($F11)),NOT(ISNUMBER(P$9))),"",IF(AND($D11&lt;=P$9+6,$E11&gt;=P$9),1,""))</x:f>
      </x:c>
      <x:c r="Q11" s="35" t="str">
        <x:f>IF(OR($B11="",NOT(ISNUMBER($F11)),NOT(ISNUMBER(Q$9))),"",IF(AND($D11&lt;=Q$9+6,$E11&gt;=Q$9),1,""))</x:f>
      </x:c>
      <x:c r="R11" s="35" t="str">
        <x:f>IF(OR($B11="",NOT(ISNUMBER($F11)),NOT(ISNUMBER(R$9))),"",IF(AND($D11&lt;=R$9+6,$E11&gt;=R$9),1,""))</x:f>
      </x:c>
      <x:c r="S11" s="35" t="str">
        <x:f>IF(OR($B11="",NOT(ISNUMBER($F11)),NOT(ISNUMBER(S$9))),"",IF(AND($D11&lt;=S$9+6,$E11&gt;=S$9),1,""))</x:f>
      </x:c>
      <x:c r="T11" s="36" t="str">
        <x:f>IF(OR($B11="",NOT(ISNUMBER($F11)),NOT(ISNUMBER(T$9))),"",IF(AND($D11&lt;=T$9+6,$E11&gt;=T$9),1,""))</x:f>
      </x:c>
      <x:c r="U11" s="2"/>
      <x:c r="V11" s="30"/>
      <x:c r="W11" s="30"/>
    </x:row>
    <x:row r="12" ht="32" customHeight="1">
      <x:c r="A12" s="24" t="str">
        <x:v>T03</x:v>
      </x:c>
      <x:c r="B12" s="30" t="str">
        <x:v>Réaliser une première version</x:v>
      </x:c>
      <x:c r="C12" s="30" t="str">
        <x:v>Alex</x:v>
      </x:c>
      <x:c r="D12" s="27" t="n">
        <x:v>46295</x:v>
      </x:c>
      <x:c r="E12" s="27" t="n">
        <x:v>46304</x:v>
      </x:c>
      <x:c r="F12" s="28" t="n">
        <x:f>IF(OR(ISBLANK(D12),ISBLANK(E12)),"",IF(AND(ISNUMBER(D12),ISNUMBER(E12)),IF(OR(D12&lt;1,E12&lt;1,D12&gt;2958465,E12&gt;2958465,D12&lt;&gt;INT(D12),E12&lt;&gt;INT(E12)),"",IF(E12&lt;D12,"",E12-D12+1)),""))</x:f>
        <x:v>10</x:v>
      </x:c>
      <x:c r="G12" s="29" t="n">
        <x:v>0.25</x:v>
      </x:c>
      <x:c r="H12" s="30" t="str">
        <x:v>T01, T02</x:v>
      </x:c>
      <x:c r="I12" s="31" t="str">
        <x:f>IF(AND(B12="",ISBLANK(D12),ISBLANK(E12)),"",IF(B12="","Tâche à saisir",IF(OR(ISBLANK(D12),ISBLANK(E12)),"Dates à compléter",IF(AND(ISNUMBER(D12),ISNUMBER(E12)),IF(E12&lt;D12,"Fin avant début",IF(F12="","Date invalide",IF(ISBLANK(G12),"Avancement à saisir",IF(ISNUMBER(G12),IF(OR(G12&lt;0,G12&gt;1),"Avancement invalide",IF(C12="","Responsable à saisir","")),"Avancement invalide")))),"Date invalide"))))</x:f>
      </x:c>
      <x:c r="J12" s="2"/>
      <x:c r="K12" s="34" t="str">
        <x:f>IF(OR($B12="",NOT(ISNUMBER($F12)),NOT(ISNUMBER(K$9))),"",IF(AND($D12&lt;=K$9+6,$E12&gt;=K$9),1,""))</x:f>
      </x:c>
      <x:c r="L12" s="35" t="n">
        <x:f>IF(OR($B12="",NOT(ISNUMBER($F12)),NOT(ISNUMBER(L$9))),"",IF(AND($D12&lt;=L$9+6,$E12&gt;=L$9),1,""))</x:f>
        <x:v>1</x:v>
      </x:c>
      <x:c r="M12" s="35" t="n">
        <x:f>IF(OR($B12="",NOT(ISNUMBER($F12)),NOT(ISNUMBER(M$9))),"",IF(AND($D12&lt;=M$9+6,$E12&gt;=M$9),1,""))</x:f>
        <x:v>1</x:v>
      </x:c>
      <x:c r="N12" s="35" t="str">
        <x:f>IF(OR($B12="",NOT(ISNUMBER($F12)),NOT(ISNUMBER(N$9))),"",IF(AND($D12&lt;=N$9+6,$E12&gt;=N$9),1,""))</x:f>
      </x:c>
      <x:c r="O12" s="35" t="str">
        <x:f>IF(OR($B12="",NOT(ISNUMBER($F12)),NOT(ISNUMBER(O$9))),"",IF(AND($D12&lt;=O$9+6,$E12&gt;=O$9),1,""))</x:f>
      </x:c>
      <x:c r="P12" s="35" t="str">
        <x:f>IF(OR($B12="",NOT(ISNUMBER($F12)),NOT(ISNUMBER(P$9))),"",IF(AND($D12&lt;=P$9+6,$E12&gt;=P$9),1,""))</x:f>
      </x:c>
      <x:c r="Q12" s="35" t="str">
        <x:f>IF(OR($B12="",NOT(ISNUMBER($F12)),NOT(ISNUMBER(Q$9))),"",IF(AND($D12&lt;=Q$9+6,$E12&gt;=Q$9),1,""))</x:f>
      </x:c>
      <x:c r="R12" s="35" t="str">
        <x:f>IF(OR($B12="",NOT(ISNUMBER($F12)),NOT(ISNUMBER(R$9))),"",IF(AND($D12&lt;=R$9+6,$E12&gt;=R$9),1,""))</x:f>
      </x:c>
      <x:c r="S12" s="35" t="str">
        <x:f>IF(OR($B12="",NOT(ISNUMBER($F12)),NOT(ISNUMBER(S$9))),"",IF(AND($D12&lt;=S$9+6,$E12&gt;=S$9),1,""))</x:f>
      </x:c>
      <x:c r="T12" s="36" t="str">
        <x:f>IF(OR($B12="",NOT(ISNUMBER($F12)),NOT(ISNUMBER(T$9))),"",IF(AND($D12&lt;=T$9+6,$E12&gt;=T$9),1,""))</x:f>
      </x:c>
      <x:c r="U12" s="2"/>
      <x:c r="V12" s="30" t="str">
        <x:v>Ressource à confirmer</x:v>
      </x:c>
      <x:c r="W12" s="30" t="str">
        <x:v>Confirmer la disponibilité</x:v>
      </x:c>
    </x:row>
    <x:row r="13" ht="32" customHeight="1">
      <x:c r="A13" s="24" t="str">
        <x:v>T04</x:v>
      </x:c>
      <x:c r="B13" s="30" t="str">
        <x:v>Relire et ajuster</x:v>
      </x:c>
      <x:c r="C13" s="30" t="str">
        <x:v>Camille</x:v>
      </x:c>
      <x:c r="D13" s="27" t="n">
        <x:v>46307</x:v>
      </x:c>
      <x:c r="E13" s="27" t="n">
        <x:v>46311</x:v>
      </x:c>
      <x:c r="F13" s="28" t="n">
        <x:f>IF(OR(ISBLANK(D13),ISBLANK(E13)),"",IF(AND(ISNUMBER(D13),ISNUMBER(E13)),IF(OR(D13&lt;1,E13&lt;1,D13&gt;2958465,E13&gt;2958465,D13&lt;&gt;INT(D13),E13&lt;&gt;INT(E13)),"",IF(E13&lt;D13,"",E13-D13+1)),""))</x:f>
        <x:v>5</x:v>
      </x:c>
      <x:c r="G13" s="29" t="n">
        <x:v>0</x:v>
      </x:c>
      <x:c r="H13" s="30" t="str">
        <x:v>T03</x:v>
      </x:c>
      <x:c r="I13" s="31" t="str">
        <x:f>IF(AND(B13="",ISBLANK(D13),ISBLANK(E13)),"",IF(B13="","Tâche à saisir",IF(OR(ISBLANK(D13),ISBLANK(E13)),"Dates à compléter",IF(AND(ISNUMBER(D13),ISNUMBER(E13)),IF(E13&lt;D13,"Fin avant début",IF(F13="","Date invalide",IF(ISBLANK(G13),"Avancement à saisir",IF(ISNUMBER(G13),IF(OR(G13&lt;0,G13&gt;1),"Avancement invalide",IF(C13="","Responsable à saisir","")),"Avancement invalide")))),"Date invalide"))))</x:f>
      </x:c>
      <x:c r="J13" s="2"/>
      <x:c r="K13" s="34" t="str">
        <x:f>IF(OR($B13="",NOT(ISNUMBER($F13)),NOT(ISNUMBER(K$9))),"",IF(AND($D13&lt;=K$9+6,$E13&gt;=K$9),1,""))</x:f>
      </x:c>
      <x:c r="L13" s="35" t="str">
        <x:f>IF(OR($B13="",NOT(ISNUMBER($F13)),NOT(ISNUMBER(L$9))),"",IF(AND($D13&lt;=L$9+6,$E13&gt;=L$9),1,""))</x:f>
      </x:c>
      <x:c r="M13" s="35" t="str">
        <x:f>IF(OR($B13="",NOT(ISNUMBER($F13)),NOT(ISNUMBER(M$9))),"",IF(AND($D13&lt;=M$9+6,$E13&gt;=M$9),1,""))</x:f>
      </x:c>
      <x:c r="N13" s="35" t="n">
        <x:f>IF(OR($B13="",NOT(ISNUMBER($F13)),NOT(ISNUMBER(N$9))),"",IF(AND($D13&lt;=N$9+6,$E13&gt;=N$9),1,""))</x:f>
        <x:v>1</x:v>
      </x:c>
      <x:c r="O13" s="35" t="str">
        <x:f>IF(OR($B13="",NOT(ISNUMBER($F13)),NOT(ISNUMBER(O$9))),"",IF(AND($D13&lt;=O$9+6,$E13&gt;=O$9),1,""))</x:f>
      </x:c>
      <x:c r="P13" s="35" t="str">
        <x:f>IF(OR($B13="",NOT(ISNUMBER($F13)),NOT(ISNUMBER(P$9))),"",IF(AND($D13&lt;=P$9+6,$E13&gt;=P$9),1,""))</x:f>
      </x:c>
      <x:c r="Q13" s="35" t="str">
        <x:f>IF(OR($B13="",NOT(ISNUMBER($F13)),NOT(ISNUMBER(Q$9))),"",IF(AND($D13&lt;=Q$9+6,$E13&gt;=Q$9),1,""))</x:f>
      </x:c>
      <x:c r="R13" s="35" t="str">
        <x:f>IF(OR($B13="",NOT(ISNUMBER($F13)),NOT(ISNUMBER(R$9))),"",IF(AND($D13&lt;=R$9+6,$E13&gt;=R$9),1,""))</x:f>
      </x:c>
      <x:c r="S13" s="35" t="str">
        <x:f>IF(OR($B13="",NOT(ISNUMBER($F13)),NOT(ISNUMBER(S$9))),"",IF(AND($D13&lt;=S$9+6,$E13&gt;=S$9),1,""))</x:f>
      </x:c>
      <x:c r="T13" s="36" t="str">
        <x:f>IF(OR($B13="",NOT(ISNUMBER($F13)),NOT(ISNUMBER(T$9))),"",IF(AND($D13&lt;=T$9+6,$E13&gt;=T$9),1,""))</x:f>
      </x:c>
      <x:c r="U13" s="2"/>
      <x:c r="V13" s="30"/>
      <x:c r="W13" s="30"/>
    </x:row>
    <x:row r="14" ht="32" customHeight="1">
      <x:c r="A14" s="24" t="str">
        <x:v>T05</x:v>
      </x:c>
      <x:c r="B14" s="30" t="str">
        <x:v>Valider et transmettre</x:v>
      </x:c>
      <x:c r="C14" s="30" t="str">
        <x:v>Sam</x:v>
      </x:c>
      <x:c r="D14" s="27" t="n">
        <x:v>46314</x:v>
      </x:c>
      <x:c r="E14" s="27" t="n">
        <x:v>46316</x:v>
      </x:c>
      <x:c r="F14" s="28" t="n">
        <x:f>IF(OR(ISBLANK(D14),ISBLANK(E14)),"",IF(AND(ISNUMBER(D14),ISNUMBER(E14)),IF(OR(D14&lt;1,E14&lt;1,D14&gt;2958465,E14&gt;2958465,D14&lt;&gt;INT(D14),E14&lt;&gt;INT(E14)),"",IF(E14&lt;D14,"",E14-D14+1)),""))</x:f>
        <x:v>3</x:v>
      </x:c>
      <x:c r="G14" s="29" t="n">
        <x:v>0</x:v>
      </x:c>
      <x:c r="H14" s="30" t="str">
        <x:v>T04</x:v>
      </x:c>
      <x:c r="I14" s="31" t="str">
        <x:f>IF(AND(B14="",ISBLANK(D14),ISBLANK(E14)),"",IF(B14="","Tâche à saisir",IF(OR(ISBLANK(D14),ISBLANK(E14)),"Dates à compléter",IF(AND(ISNUMBER(D14),ISNUMBER(E14)),IF(E14&lt;D14,"Fin avant début",IF(F14="","Date invalide",IF(ISBLANK(G14),"Avancement à saisir",IF(ISNUMBER(G14),IF(OR(G14&lt;0,G14&gt;1),"Avancement invalide",IF(C14="","Responsable à saisir","")),"Avancement invalide")))),"Date invalide"))))</x:f>
      </x:c>
      <x:c r="J14" s="2"/>
      <x:c r="K14" s="34" t="str">
        <x:f>IF(OR($B14="",NOT(ISNUMBER($F14)),NOT(ISNUMBER(K$9))),"",IF(AND($D14&lt;=K$9+6,$E14&gt;=K$9),1,""))</x:f>
      </x:c>
      <x:c r="L14" s="35" t="str">
        <x:f>IF(OR($B14="",NOT(ISNUMBER($F14)),NOT(ISNUMBER(L$9))),"",IF(AND($D14&lt;=L$9+6,$E14&gt;=L$9),1,""))</x:f>
      </x:c>
      <x:c r="M14" s="35" t="str">
        <x:f>IF(OR($B14="",NOT(ISNUMBER($F14)),NOT(ISNUMBER(M$9))),"",IF(AND($D14&lt;=M$9+6,$E14&gt;=M$9),1,""))</x:f>
      </x:c>
      <x:c r="N14" s="35" t="str">
        <x:f>IF(OR($B14="",NOT(ISNUMBER($F14)),NOT(ISNUMBER(N$9))),"",IF(AND($D14&lt;=N$9+6,$E14&gt;=N$9),1,""))</x:f>
      </x:c>
      <x:c r="O14" s="35" t="n">
        <x:f>IF(OR($B14="",NOT(ISNUMBER($F14)),NOT(ISNUMBER(O$9))),"",IF(AND($D14&lt;=O$9+6,$E14&gt;=O$9),1,""))</x:f>
        <x:v>1</x:v>
      </x:c>
      <x:c r="P14" s="35" t="str">
        <x:f>IF(OR($B14="",NOT(ISNUMBER($F14)),NOT(ISNUMBER(P$9))),"",IF(AND($D14&lt;=P$9+6,$E14&gt;=P$9),1,""))</x:f>
      </x:c>
      <x:c r="Q14" s="35" t="str">
        <x:f>IF(OR($B14="",NOT(ISNUMBER($F14)),NOT(ISNUMBER(Q$9))),"",IF(AND($D14&lt;=Q$9+6,$E14&gt;=Q$9),1,""))</x:f>
      </x:c>
      <x:c r="R14" s="35" t="str">
        <x:f>IF(OR($B14="",NOT(ISNUMBER($F14)),NOT(ISNUMBER(R$9))),"",IF(AND($D14&lt;=R$9+6,$E14&gt;=R$9),1,""))</x:f>
      </x:c>
      <x:c r="S14" s="35" t="str">
        <x:f>IF(OR($B14="",NOT(ISNUMBER($F14)),NOT(ISNUMBER(S$9))),"",IF(AND($D14&lt;=S$9+6,$E14&gt;=S$9),1,""))</x:f>
      </x:c>
      <x:c r="T14" s="36" t="str">
        <x:f>IF(OR($B14="",NOT(ISNUMBER($F14)),NOT(ISNUMBER(T$9))),"",IF(AND($D14&lt;=T$9+6,$E14&gt;=T$9),1,""))</x:f>
      </x:c>
      <x:c r="U14" s="2"/>
      <x:c r="V14" s="30"/>
      <x:c r="W14" s="30"/>
    </x:row>
    <x:row r="15" ht="32" customHeight="1">
      <x:c r="A15" s="24" t="str">
        <x:v>T06</x:v>
      </x:c>
      <x:c r="B15" s="30"/>
      <x:c r="C15" s="30"/>
      <x:c r="D15" s="27"/>
      <x:c r="E15" s="27"/>
      <x:c r="F15" s="28" t="str">
        <x:f>IF(OR(ISBLANK(D15),ISBLANK(E15)),"",IF(AND(ISNUMBER(D15),ISNUMBER(E15)),IF(OR(D15&lt;1,E15&lt;1,D15&gt;2958465,E15&gt;2958465,D15&lt;&gt;INT(D15),E15&lt;&gt;INT(E15)),"",IF(E15&lt;D15,"",E15-D15+1)),""))</x:f>
      </x:c>
      <x:c r="G15" s="29"/>
      <x:c r="H15" s="30"/>
      <x:c r="I15" s="31" t="str">
        <x:f>IF(AND(B15="",ISBLANK(D15),ISBLANK(E15)),"",IF(B15="","Tâche à saisir",IF(OR(ISBLANK(D15),ISBLANK(E15)),"Dates à compléter",IF(AND(ISNUMBER(D15),ISNUMBER(E15)),IF(E15&lt;D15,"Fin avant début",IF(F15="","Date invalide",IF(ISBLANK(G15),"Avancement à saisir",IF(ISNUMBER(G15),IF(OR(G15&lt;0,G15&gt;1),"Avancement invalide",IF(C15="","Responsable à saisir","")),"Avancement invalide")))),"Date invalide"))))</x:f>
      </x:c>
      <x:c r="J15" s="2"/>
      <x:c r="K15" s="34" t="str">
        <x:f>IF(OR($B15="",NOT(ISNUMBER($F15)),NOT(ISNUMBER(K$9))),"",IF(AND($D15&lt;=K$9+6,$E15&gt;=K$9),1,""))</x:f>
      </x:c>
      <x:c r="L15" s="35" t="str">
        <x:f>IF(OR($B15="",NOT(ISNUMBER($F15)),NOT(ISNUMBER(L$9))),"",IF(AND($D15&lt;=L$9+6,$E15&gt;=L$9),1,""))</x:f>
      </x:c>
      <x:c r="M15" s="35" t="str">
        <x:f>IF(OR($B15="",NOT(ISNUMBER($F15)),NOT(ISNUMBER(M$9))),"",IF(AND($D15&lt;=M$9+6,$E15&gt;=M$9),1,""))</x:f>
      </x:c>
      <x:c r="N15" s="35" t="str">
        <x:f>IF(OR($B15="",NOT(ISNUMBER($F15)),NOT(ISNUMBER(N$9))),"",IF(AND($D15&lt;=N$9+6,$E15&gt;=N$9),1,""))</x:f>
      </x:c>
      <x:c r="O15" s="35" t="str">
        <x:f>IF(OR($B15="",NOT(ISNUMBER($F15)),NOT(ISNUMBER(O$9))),"",IF(AND($D15&lt;=O$9+6,$E15&gt;=O$9),1,""))</x:f>
      </x:c>
      <x:c r="P15" s="35" t="str">
        <x:f>IF(OR($B15="",NOT(ISNUMBER($F15)),NOT(ISNUMBER(P$9))),"",IF(AND($D15&lt;=P$9+6,$E15&gt;=P$9),1,""))</x:f>
      </x:c>
      <x:c r="Q15" s="35" t="str">
        <x:f>IF(OR($B15="",NOT(ISNUMBER($F15)),NOT(ISNUMBER(Q$9))),"",IF(AND($D15&lt;=Q$9+6,$E15&gt;=Q$9),1,""))</x:f>
      </x:c>
      <x:c r="R15" s="35" t="str">
        <x:f>IF(OR($B15="",NOT(ISNUMBER($F15)),NOT(ISNUMBER(R$9))),"",IF(AND($D15&lt;=R$9+6,$E15&gt;=R$9),1,""))</x:f>
      </x:c>
      <x:c r="S15" s="35" t="str">
        <x:f>IF(OR($B15="",NOT(ISNUMBER($F15)),NOT(ISNUMBER(S$9))),"",IF(AND($D15&lt;=S$9+6,$E15&gt;=S$9),1,""))</x:f>
      </x:c>
      <x:c r="T15" s="36" t="str">
        <x:f>IF(OR($B15="",NOT(ISNUMBER($F15)),NOT(ISNUMBER(T$9))),"",IF(AND($D15&lt;=T$9+6,$E15&gt;=T$9),1,""))</x:f>
      </x:c>
      <x:c r="U15" s="2"/>
      <x:c r="V15" s="30"/>
      <x:c r="W15" s="30"/>
    </x:row>
    <x:row r="16" ht="32" customHeight="1">
      <x:c r="A16" s="24" t="str">
        <x:v>T07</x:v>
      </x:c>
      <x:c r="B16" s="30"/>
      <x:c r="C16" s="30"/>
      <x:c r="D16" s="27"/>
      <x:c r="E16" s="27"/>
      <x:c r="F16" s="28" t="str">
        <x:f>IF(OR(ISBLANK(D16),ISBLANK(E16)),"",IF(AND(ISNUMBER(D16),ISNUMBER(E16)),IF(OR(D16&lt;1,E16&lt;1,D16&gt;2958465,E16&gt;2958465,D16&lt;&gt;INT(D16),E16&lt;&gt;INT(E16)),"",IF(E16&lt;D16,"",E16-D16+1)),""))</x:f>
      </x:c>
      <x:c r="G16" s="29"/>
      <x:c r="H16" s="30"/>
      <x:c r="I16" s="31" t="str">
        <x:f>IF(AND(B16="",ISBLANK(D16),ISBLANK(E16)),"",IF(B16="","Tâche à saisir",IF(OR(ISBLANK(D16),ISBLANK(E16)),"Dates à compléter",IF(AND(ISNUMBER(D16),ISNUMBER(E16)),IF(E16&lt;D16,"Fin avant début",IF(F16="","Date invalide",IF(ISBLANK(G16),"Avancement à saisir",IF(ISNUMBER(G16),IF(OR(G16&lt;0,G16&gt;1),"Avancement invalide",IF(C16="","Responsable à saisir","")),"Avancement invalide")))),"Date invalide"))))</x:f>
      </x:c>
      <x:c r="J16" s="2"/>
      <x:c r="K16" s="34" t="str">
        <x:f>IF(OR($B16="",NOT(ISNUMBER($F16)),NOT(ISNUMBER(K$9))),"",IF(AND($D16&lt;=K$9+6,$E16&gt;=K$9),1,""))</x:f>
      </x:c>
      <x:c r="L16" s="35" t="str">
        <x:f>IF(OR($B16="",NOT(ISNUMBER($F16)),NOT(ISNUMBER(L$9))),"",IF(AND($D16&lt;=L$9+6,$E16&gt;=L$9),1,""))</x:f>
      </x:c>
      <x:c r="M16" s="35" t="str">
        <x:f>IF(OR($B16="",NOT(ISNUMBER($F16)),NOT(ISNUMBER(M$9))),"",IF(AND($D16&lt;=M$9+6,$E16&gt;=M$9),1,""))</x:f>
      </x:c>
      <x:c r="N16" s="35" t="str">
        <x:f>IF(OR($B16="",NOT(ISNUMBER($F16)),NOT(ISNUMBER(N$9))),"",IF(AND($D16&lt;=N$9+6,$E16&gt;=N$9),1,""))</x:f>
      </x:c>
      <x:c r="O16" s="35" t="str">
        <x:f>IF(OR($B16="",NOT(ISNUMBER($F16)),NOT(ISNUMBER(O$9))),"",IF(AND($D16&lt;=O$9+6,$E16&gt;=O$9),1,""))</x:f>
      </x:c>
      <x:c r="P16" s="35" t="str">
        <x:f>IF(OR($B16="",NOT(ISNUMBER($F16)),NOT(ISNUMBER(P$9))),"",IF(AND($D16&lt;=P$9+6,$E16&gt;=P$9),1,""))</x:f>
      </x:c>
      <x:c r="Q16" s="35" t="str">
        <x:f>IF(OR($B16="",NOT(ISNUMBER($F16)),NOT(ISNUMBER(Q$9))),"",IF(AND($D16&lt;=Q$9+6,$E16&gt;=Q$9),1,""))</x:f>
      </x:c>
      <x:c r="R16" s="35" t="str">
        <x:f>IF(OR($B16="",NOT(ISNUMBER($F16)),NOT(ISNUMBER(R$9))),"",IF(AND($D16&lt;=R$9+6,$E16&gt;=R$9),1,""))</x:f>
      </x:c>
      <x:c r="S16" s="35" t="str">
        <x:f>IF(OR($B16="",NOT(ISNUMBER($F16)),NOT(ISNUMBER(S$9))),"",IF(AND($D16&lt;=S$9+6,$E16&gt;=S$9),1,""))</x:f>
      </x:c>
      <x:c r="T16" s="36" t="str">
        <x:f>IF(OR($B16="",NOT(ISNUMBER($F16)),NOT(ISNUMBER(T$9))),"",IF(AND($D16&lt;=T$9+6,$E16&gt;=T$9),1,""))</x:f>
      </x:c>
      <x:c r="U16" s="2"/>
      <x:c r="V16" s="30"/>
      <x:c r="W16" s="30"/>
    </x:row>
    <x:row r="17" ht="32" customHeight="1">
      <x:c r="A17" s="24" t="str">
        <x:v>T08</x:v>
      </x:c>
      <x:c r="B17" s="30"/>
      <x:c r="C17" s="30"/>
      <x:c r="D17" s="27"/>
      <x:c r="E17" s="27"/>
      <x:c r="F17" s="28" t="str">
        <x:f>IF(OR(ISBLANK(D17),ISBLANK(E17)),"",IF(AND(ISNUMBER(D17),ISNUMBER(E17)),IF(OR(D17&lt;1,E17&lt;1,D17&gt;2958465,E17&gt;2958465,D17&lt;&gt;INT(D17),E17&lt;&gt;INT(E17)),"",IF(E17&lt;D17,"",E17-D17+1)),""))</x:f>
      </x:c>
      <x:c r="G17" s="29"/>
      <x:c r="H17" s="30"/>
      <x:c r="I17" s="31" t="str">
        <x:f>IF(AND(B17="",ISBLANK(D17),ISBLANK(E17)),"",IF(B17="","Tâche à saisir",IF(OR(ISBLANK(D17),ISBLANK(E17)),"Dates à compléter",IF(AND(ISNUMBER(D17),ISNUMBER(E17)),IF(E17&lt;D17,"Fin avant début",IF(F17="","Date invalide",IF(ISBLANK(G17),"Avancement à saisir",IF(ISNUMBER(G17),IF(OR(G17&lt;0,G17&gt;1),"Avancement invalide",IF(C17="","Responsable à saisir","")),"Avancement invalide")))),"Date invalide"))))</x:f>
      </x:c>
      <x:c r="J17" s="2"/>
      <x:c r="K17" s="34" t="str">
        <x:f>IF(OR($B17="",NOT(ISNUMBER($F17)),NOT(ISNUMBER(K$9))),"",IF(AND($D17&lt;=K$9+6,$E17&gt;=K$9),1,""))</x:f>
      </x:c>
      <x:c r="L17" s="35" t="str">
        <x:f>IF(OR($B17="",NOT(ISNUMBER($F17)),NOT(ISNUMBER(L$9))),"",IF(AND($D17&lt;=L$9+6,$E17&gt;=L$9),1,""))</x:f>
      </x:c>
      <x:c r="M17" s="35" t="str">
        <x:f>IF(OR($B17="",NOT(ISNUMBER($F17)),NOT(ISNUMBER(M$9))),"",IF(AND($D17&lt;=M$9+6,$E17&gt;=M$9),1,""))</x:f>
      </x:c>
      <x:c r="N17" s="35" t="str">
        <x:f>IF(OR($B17="",NOT(ISNUMBER($F17)),NOT(ISNUMBER(N$9))),"",IF(AND($D17&lt;=N$9+6,$E17&gt;=N$9),1,""))</x:f>
      </x:c>
      <x:c r="O17" s="35" t="str">
        <x:f>IF(OR($B17="",NOT(ISNUMBER($F17)),NOT(ISNUMBER(O$9))),"",IF(AND($D17&lt;=O$9+6,$E17&gt;=O$9),1,""))</x:f>
      </x:c>
      <x:c r="P17" s="35" t="str">
        <x:f>IF(OR($B17="",NOT(ISNUMBER($F17)),NOT(ISNUMBER(P$9))),"",IF(AND($D17&lt;=P$9+6,$E17&gt;=P$9),1,""))</x:f>
      </x:c>
      <x:c r="Q17" s="35" t="str">
        <x:f>IF(OR($B17="",NOT(ISNUMBER($F17)),NOT(ISNUMBER(Q$9))),"",IF(AND($D17&lt;=Q$9+6,$E17&gt;=Q$9),1,""))</x:f>
      </x:c>
      <x:c r="R17" s="35" t="str">
        <x:f>IF(OR($B17="",NOT(ISNUMBER($F17)),NOT(ISNUMBER(R$9))),"",IF(AND($D17&lt;=R$9+6,$E17&gt;=R$9),1,""))</x:f>
      </x:c>
      <x:c r="S17" s="35" t="str">
        <x:f>IF(OR($B17="",NOT(ISNUMBER($F17)),NOT(ISNUMBER(S$9))),"",IF(AND($D17&lt;=S$9+6,$E17&gt;=S$9),1,""))</x:f>
      </x:c>
      <x:c r="T17" s="36" t="str">
        <x:f>IF(OR($B17="",NOT(ISNUMBER($F17)),NOT(ISNUMBER(T$9))),"",IF(AND($D17&lt;=T$9+6,$E17&gt;=T$9),1,""))</x:f>
      </x:c>
      <x:c r="U17" s="2"/>
      <x:c r="V17" s="30"/>
      <x:c r="W17" s="30"/>
    </x:row>
    <x:row r="18" ht="32" customHeight="1">
      <x:c r="A18" s="24" t="str">
        <x:v>T09</x:v>
      </x:c>
      <x:c r="B18" s="30"/>
      <x:c r="C18" s="30"/>
      <x:c r="D18" s="27"/>
      <x:c r="E18" s="27"/>
      <x:c r="F18" s="28" t="str">
        <x:f>IF(OR(ISBLANK(D18),ISBLANK(E18)),"",IF(AND(ISNUMBER(D18),ISNUMBER(E18)),IF(OR(D18&lt;1,E18&lt;1,D18&gt;2958465,E18&gt;2958465,D18&lt;&gt;INT(D18),E18&lt;&gt;INT(E18)),"",IF(E18&lt;D18,"",E18-D18+1)),""))</x:f>
      </x:c>
      <x:c r="G18" s="29"/>
      <x:c r="H18" s="30"/>
      <x:c r="I18" s="31" t="str">
        <x:f>IF(AND(B18="",ISBLANK(D18),ISBLANK(E18)),"",IF(B18="","Tâche à saisir",IF(OR(ISBLANK(D18),ISBLANK(E18)),"Dates à compléter",IF(AND(ISNUMBER(D18),ISNUMBER(E18)),IF(E18&lt;D18,"Fin avant début",IF(F18="","Date invalide",IF(ISBLANK(G18),"Avancement à saisir",IF(ISNUMBER(G18),IF(OR(G18&lt;0,G18&gt;1),"Avancement invalide",IF(C18="","Responsable à saisir","")),"Avancement invalide")))),"Date invalide"))))</x:f>
      </x:c>
      <x:c r="J18" s="2"/>
      <x:c r="K18" s="34" t="str">
        <x:f>IF(OR($B18="",NOT(ISNUMBER($F18)),NOT(ISNUMBER(K$9))),"",IF(AND($D18&lt;=K$9+6,$E18&gt;=K$9),1,""))</x:f>
      </x:c>
      <x:c r="L18" s="35" t="str">
        <x:f>IF(OR($B18="",NOT(ISNUMBER($F18)),NOT(ISNUMBER(L$9))),"",IF(AND($D18&lt;=L$9+6,$E18&gt;=L$9),1,""))</x:f>
      </x:c>
      <x:c r="M18" s="35" t="str">
        <x:f>IF(OR($B18="",NOT(ISNUMBER($F18)),NOT(ISNUMBER(M$9))),"",IF(AND($D18&lt;=M$9+6,$E18&gt;=M$9),1,""))</x:f>
      </x:c>
      <x:c r="N18" s="35" t="str">
        <x:f>IF(OR($B18="",NOT(ISNUMBER($F18)),NOT(ISNUMBER(N$9))),"",IF(AND($D18&lt;=N$9+6,$E18&gt;=N$9),1,""))</x:f>
      </x:c>
      <x:c r="O18" s="35" t="str">
        <x:f>IF(OR($B18="",NOT(ISNUMBER($F18)),NOT(ISNUMBER(O$9))),"",IF(AND($D18&lt;=O$9+6,$E18&gt;=O$9),1,""))</x:f>
      </x:c>
      <x:c r="P18" s="35" t="str">
        <x:f>IF(OR($B18="",NOT(ISNUMBER($F18)),NOT(ISNUMBER(P$9))),"",IF(AND($D18&lt;=P$9+6,$E18&gt;=P$9),1,""))</x:f>
      </x:c>
      <x:c r="Q18" s="35" t="str">
        <x:f>IF(OR($B18="",NOT(ISNUMBER($F18)),NOT(ISNUMBER(Q$9))),"",IF(AND($D18&lt;=Q$9+6,$E18&gt;=Q$9),1,""))</x:f>
      </x:c>
      <x:c r="R18" s="35" t="str">
        <x:f>IF(OR($B18="",NOT(ISNUMBER($F18)),NOT(ISNUMBER(R$9))),"",IF(AND($D18&lt;=R$9+6,$E18&gt;=R$9),1,""))</x:f>
      </x:c>
      <x:c r="S18" s="35" t="str">
        <x:f>IF(OR($B18="",NOT(ISNUMBER($F18)),NOT(ISNUMBER(S$9))),"",IF(AND($D18&lt;=S$9+6,$E18&gt;=S$9),1,""))</x:f>
      </x:c>
      <x:c r="T18" s="36" t="str">
        <x:f>IF(OR($B18="",NOT(ISNUMBER($F18)),NOT(ISNUMBER(T$9))),"",IF(AND($D18&lt;=T$9+6,$E18&gt;=T$9),1,""))</x:f>
      </x:c>
      <x:c r="U18" s="2"/>
      <x:c r="V18" s="30"/>
      <x:c r="W18" s="30"/>
    </x:row>
    <x:row r="19" ht="32" customHeight="1">
      <x:c r="A19" s="24" t="str">
        <x:v>T10</x:v>
      </x:c>
      <x:c r="B19" s="30"/>
      <x:c r="C19" s="30"/>
      <x:c r="D19" s="27"/>
      <x:c r="E19" s="27"/>
      <x:c r="F19" s="28" t="str">
        <x:f>IF(OR(ISBLANK(D19),ISBLANK(E19)),"",IF(AND(ISNUMBER(D19),ISNUMBER(E19)),IF(OR(D19&lt;1,E19&lt;1,D19&gt;2958465,E19&gt;2958465,D19&lt;&gt;INT(D19),E19&lt;&gt;INT(E19)),"",IF(E19&lt;D19,"",E19-D19+1)),""))</x:f>
      </x:c>
      <x:c r="G19" s="29"/>
      <x:c r="H19" s="30"/>
      <x:c r="I19" s="31" t="str">
        <x:f>IF(AND(B19="",ISBLANK(D19),ISBLANK(E19)),"",IF(B19="","Tâche à saisir",IF(OR(ISBLANK(D19),ISBLANK(E19)),"Dates à compléter",IF(AND(ISNUMBER(D19),ISNUMBER(E19)),IF(E19&lt;D19,"Fin avant début",IF(F19="","Date invalide",IF(ISBLANK(G19),"Avancement à saisir",IF(ISNUMBER(G19),IF(OR(G19&lt;0,G19&gt;1),"Avancement invalide",IF(C19="","Responsable à saisir","")),"Avancement invalide")))),"Date invalide"))))</x:f>
      </x:c>
      <x:c r="J19" s="2"/>
      <x:c r="K19" s="34" t="str">
        <x:f>IF(OR($B19="",NOT(ISNUMBER($F19)),NOT(ISNUMBER(K$9))),"",IF(AND($D19&lt;=K$9+6,$E19&gt;=K$9),1,""))</x:f>
      </x:c>
      <x:c r="L19" s="35" t="str">
        <x:f>IF(OR($B19="",NOT(ISNUMBER($F19)),NOT(ISNUMBER(L$9))),"",IF(AND($D19&lt;=L$9+6,$E19&gt;=L$9),1,""))</x:f>
      </x:c>
      <x:c r="M19" s="35" t="str">
        <x:f>IF(OR($B19="",NOT(ISNUMBER($F19)),NOT(ISNUMBER(M$9))),"",IF(AND($D19&lt;=M$9+6,$E19&gt;=M$9),1,""))</x:f>
      </x:c>
      <x:c r="N19" s="35" t="str">
        <x:f>IF(OR($B19="",NOT(ISNUMBER($F19)),NOT(ISNUMBER(N$9))),"",IF(AND($D19&lt;=N$9+6,$E19&gt;=N$9),1,""))</x:f>
      </x:c>
      <x:c r="O19" s="35" t="str">
        <x:f>IF(OR($B19="",NOT(ISNUMBER($F19)),NOT(ISNUMBER(O$9))),"",IF(AND($D19&lt;=O$9+6,$E19&gt;=O$9),1,""))</x:f>
      </x:c>
      <x:c r="P19" s="35" t="str">
        <x:f>IF(OR($B19="",NOT(ISNUMBER($F19)),NOT(ISNUMBER(P$9))),"",IF(AND($D19&lt;=P$9+6,$E19&gt;=P$9),1,""))</x:f>
      </x:c>
      <x:c r="Q19" s="35" t="str">
        <x:f>IF(OR($B19="",NOT(ISNUMBER($F19)),NOT(ISNUMBER(Q$9))),"",IF(AND($D19&lt;=Q$9+6,$E19&gt;=Q$9),1,""))</x:f>
      </x:c>
      <x:c r="R19" s="35" t="str">
        <x:f>IF(OR($B19="",NOT(ISNUMBER($F19)),NOT(ISNUMBER(R$9))),"",IF(AND($D19&lt;=R$9+6,$E19&gt;=R$9),1,""))</x:f>
      </x:c>
      <x:c r="S19" s="35" t="str">
        <x:f>IF(OR($B19="",NOT(ISNUMBER($F19)),NOT(ISNUMBER(S$9))),"",IF(AND($D19&lt;=S$9+6,$E19&gt;=S$9),1,""))</x:f>
      </x:c>
      <x:c r="T19" s="36" t="str">
        <x:f>IF(OR($B19="",NOT(ISNUMBER($F19)),NOT(ISNUMBER(T$9))),"",IF(AND($D19&lt;=T$9+6,$E19&gt;=T$9),1,""))</x:f>
      </x:c>
      <x:c r="U19" s="2"/>
      <x:c r="V19" s="30"/>
      <x:c r="W19" s="30"/>
    </x:row>
    <x:row r="20" ht="32" customHeight="1">
      <x:c r="A20" s="24" t="str">
        <x:v>T11</x:v>
      </x:c>
      <x:c r="B20" s="30"/>
      <x:c r="C20" s="30"/>
      <x:c r="D20" s="27"/>
      <x:c r="E20" s="27"/>
      <x:c r="F20" s="28" t="str">
        <x:f>IF(OR(ISBLANK(D20),ISBLANK(E20)),"",IF(AND(ISNUMBER(D20),ISNUMBER(E20)),IF(OR(D20&lt;1,E20&lt;1,D20&gt;2958465,E20&gt;2958465,D20&lt;&gt;INT(D20),E20&lt;&gt;INT(E20)),"",IF(E20&lt;D20,"",E20-D20+1)),""))</x:f>
      </x:c>
      <x:c r="G20" s="29"/>
      <x:c r="H20" s="30"/>
      <x:c r="I20" s="31" t="str">
        <x:f>IF(AND(B20="",ISBLANK(D20),ISBLANK(E20)),"",IF(B20="","Tâche à saisir",IF(OR(ISBLANK(D20),ISBLANK(E20)),"Dates à compléter",IF(AND(ISNUMBER(D20),ISNUMBER(E20)),IF(E20&lt;D20,"Fin avant début",IF(F20="","Date invalide",IF(ISBLANK(G20),"Avancement à saisir",IF(ISNUMBER(G20),IF(OR(G20&lt;0,G20&gt;1),"Avancement invalide",IF(C20="","Responsable à saisir","")),"Avancement invalide")))),"Date invalide"))))</x:f>
      </x:c>
      <x:c r="J20" s="2"/>
      <x:c r="K20" s="34" t="str">
        <x:f>IF(OR($B20="",NOT(ISNUMBER($F20)),NOT(ISNUMBER(K$9))),"",IF(AND($D20&lt;=K$9+6,$E20&gt;=K$9),1,""))</x:f>
      </x:c>
      <x:c r="L20" s="35" t="str">
        <x:f>IF(OR($B20="",NOT(ISNUMBER($F20)),NOT(ISNUMBER(L$9))),"",IF(AND($D20&lt;=L$9+6,$E20&gt;=L$9),1,""))</x:f>
      </x:c>
      <x:c r="M20" s="35" t="str">
        <x:f>IF(OR($B20="",NOT(ISNUMBER($F20)),NOT(ISNUMBER(M$9))),"",IF(AND($D20&lt;=M$9+6,$E20&gt;=M$9),1,""))</x:f>
      </x:c>
      <x:c r="N20" s="35" t="str">
        <x:f>IF(OR($B20="",NOT(ISNUMBER($F20)),NOT(ISNUMBER(N$9))),"",IF(AND($D20&lt;=N$9+6,$E20&gt;=N$9),1,""))</x:f>
      </x:c>
      <x:c r="O20" s="35" t="str">
        <x:f>IF(OR($B20="",NOT(ISNUMBER($F20)),NOT(ISNUMBER(O$9))),"",IF(AND($D20&lt;=O$9+6,$E20&gt;=O$9),1,""))</x:f>
      </x:c>
      <x:c r="P20" s="35" t="str">
        <x:f>IF(OR($B20="",NOT(ISNUMBER($F20)),NOT(ISNUMBER(P$9))),"",IF(AND($D20&lt;=P$9+6,$E20&gt;=P$9),1,""))</x:f>
      </x:c>
      <x:c r="Q20" s="35" t="str">
        <x:f>IF(OR($B20="",NOT(ISNUMBER($F20)),NOT(ISNUMBER(Q$9))),"",IF(AND($D20&lt;=Q$9+6,$E20&gt;=Q$9),1,""))</x:f>
      </x:c>
      <x:c r="R20" s="35" t="str">
        <x:f>IF(OR($B20="",NOT(ISNUMBER($F20)),NOT(ISNUMBER(R$9))),"",IF(AND($D20&lt;=R$9+6,$E20&gt;=R$9),1,""))</x:f>
      </x:c>
      <x:c r="S20" s="35" t="str">
        <x:f>IF(OR($B20="",NOT(ISNUMBER($F20)),NOT(ISNUMBER(S$9))),"",IF(AND($D20&lt;=S$9+6,$E20&gt;=S$9),1,""))</x:f>
      </x:c>
      <x:c r="T20" s="36" t="str">
        <x:f>IF(OR($B20="",NOT(ISNUMBER($F20)),NOT(ISNUMBER(T$9))),"",IF(AND($D20&lt;=T$9+6,$E20&gt;=T$9),1,""))</x:f>
      </x:c>
      <x:c r="U20" s="2"/>
      <x:c r="V20" s="30"/>
      <x:c r="W20" s="30"/>
    </x:row>
    <x:row r="21" ht="32" customHeight="1">
      <x:c r="A21" s="24" t="str">
        <x:v>T12</x:v>
      </x:c>
      <x:c r="B21" s="30"/>
      <x:c r="C21" s="30"/>
      <x:c r="D21" s="27"/>
      <x:c r="E21" s="27"/>
      <x:c r="F21" s="28" t="str">
        <x:f>IF(OR(ISBLANK(D21),ISBLANK(E21)),"",IF(AND(ISNUMBER(D21),ISNUMBER(E21)),IF(OR(D21&lt;1,E21&lt;1,D21&gt;2958465,E21&gt;2958465,D21&lt;&gt;INT(D21),E21&lt;&gt;INT(E21)),"",IF(E21&lt;D21,"",E21-D21+1)),""))</x:f>
      </x:c>
      <x:c r="G21" s="29"/>
      <x:c r="H21" s="30"/>
      <x:c r="I21" s="31" t="str">
        <x:f>IF(AND(B21="",ISBLANK(D21),ISBLANK(E21)),"",IF(B21="","Tâche à saisir",IF(OR(ISBLANK(D21),ISBLANK(E21)),"Dates à compléter",IF(AND(ISNUMBER(D21),ISNUMBER(E21)),IF(E21&lt;D21,"Fin avant début",IF(F21="","Date invalide",IF(ISBLANK(G21),"Avancement à saisir",IF(ISNUMBER(G21),IF(OR(G21&lt;0,G21&gt;1),"Avancement invalide",IF(C21="","Responsable à saisir","")),"Avancement invalide")))),"Date invalide"))))</x:f>
      </x:c>
      <x:c r="J21" s="2"/>
      <x:c r="K21" s="34" t="str">
        <x:f>IF(OR($B21="",NOT(ISNUMBER($F21)),NOT(ISNUMBER(K$9))),"",IF(AND($D21&lt;=K$9+6,$E21&gt;=K$9),1,""))</x:f>
      </x:c>
      <x:c r="L21" s="35" t="str">
        <x:f>IF(OR($B21="",NOT(ISNUMBER($F21)),NOT(ISNUMBER(L$9))),"",IF(AND($D21&lt;=L$9+6,$E21&gt;=L$9),1,""))</x:f>
      </x:c>
      <x:c r="M21" s="35" t="str">
        <x:f>IF(OR($B21="",NOT(ISNUMBER($F21)),NOT(ISNUMBER(M$9))),"",IF(AND($D21&lt;=M$9+6,$E21&gt;=M$9),1,""))</x:f>
      </x:c>
      <x:c r="N21" s="35" t="str">
        <x:f>IF(OR($B21="",NOT(ISNUMBER($F21)),NOT(ISNUMBER(N$9))),"",IF(AND($D21&lt;=N$9+6,$E21&gt;=N$9),1,""))</x:f>
      </x:c>
      <x:c r="O21" s="35" t="str">
        <x:f>IF(OR($B21="",NOT(ISNUMBER($F21)),NOT(ISNUMBER(O$9))),"",IF(AND($D21&lt;=O$9+6,$E21&gt;=O$9),1,""))</x:f>
      </x:c>
      <x:c r="P21" s="35" t="str">
        <x:f>IF(OR($B21="",NOT(ISNUMBER($F21)),NOT(ISNUMBER(P$9))),"",IF(AND($D21&lt;=P$9+6,$E21&gt;=P$9),1,""))</x:f>
      </x:c>
      <x:c r="Q21" s="35" t="str">
        <x:f>IF(OR($B21="",NOT(ISNUMBER($F21)),NOT(ISNUMBER(Q$9))),"",IF(AND($D21&lt;=Q$9+6,$E21&gt;=Q$9),1,""))</x:f>
      </x:c>
      <x:c r="R21" s="35" t="str">
        <x:f>IF(OR($B21="",NOT(ISNUMBER($F21)),NOT(ISNUMBER(R$9))),"",IF(AND($D21&lt;=R$9+6,$E21&gt;=R$9),1,""))</x:f>
      </x:c>
      <x:c r="S21" s="35" t="str">
        <x:f>IF(OR($B21="",NOT(ISNUMBER($F21)),NOT(ISNUMBER(S$9))),"",IF(AND($D21&lt;=S$9+6,$E21&gt;=S$9),1,""))</x:f>
      </x:c>
      <x:c r="T21" s="36" t="str">
        <x:f>IF(OR($B21="",NOT(ISNUMBER($F21)),NOT(ISNUMBER(T$9))),"",IF(AND($D21&lt;=T$9+6,$E21&gt;=T$9),1,""))</x:f>
      </x:c>
      <x:c r="U21" s="2"/>
      <x:c r="V21" s="30"/>
      <x:c r="W21" s="30"/>
    </x:row>
    <x:row r="22" ht="32" customHeight="1">
      <x:c r="A22" s="24" t="str">
        <x:v>T13</x:v>
      </x:c>
      <x:c r="B22" s="30"/>
      <x:c r="C22" s="30"/>
      <x:c r="D22" s="27"/>
      <x:c r="E22" s="27"/>
      <x:c r="F22" s="28" t="str">
        <x:f>IF(OR(ISBLANK(D22),ISBLANK(E22)),"",IF(AND(ISNUMBER(D22),ISNUMBER(E22)),IF(OR(D22&lt;1,E22&lt;1,D22&gt;2958465,E22&gt;2958465,D22&lt;&gt;INT(D22),E22&lt;&gt;INT(E22)),"",IF(E22&lt;D22,"",E22-D22+1)),""))</x:f>
      </x:c>
      <x:c r="G22" s="29"/>
      <x:c r="H22" s="30"/>
      <x:c r="I22" s="31" t="str">
        <x:f>IF(AND(B22="",ISBLANK(D22),ISBLANK(E22)),"",IF(B22="","Tâche à saisir",IF(OR(ISBLANK(D22),ISBLANK(E22)),"Dates à compléter",IF(AND(ISNUMBER(D22),ISNUMBER(E22)),IF(E22&lt;D22,"Fin avant début",IF(F22="","Date invalide",IF(ISBLANK(G22),"Avancement à saisir",IF(ISNUMBER(G22),IF(OR(G22&lt;0,G22&gt;1),"Avancement invalide",IF(C22="","Responsable à saisir","")),"Avancement invalide")))),"Date invalide"))))</x:f>
      </x:c>
      <x:c r="J22" s="2"/>
      <x:c r="K22" s="34" t="str">
        <x:f>IF(OR($B22="",NOT(ISNUMBER($F22)),NOT(ISNUMBER(K$9))),"",IF(AND($D22&lt;=K$9+6,$E22&gt;=K$9),1,""))</x:f>
      </x:c>
      <x:c r="L22" s="35" t="str">
        <x:f>IF(OR($B22="",NOT(ISNUMBER($F22)),NOT(ISNUMBER(L$9))),"",IF(AND($D22&lt;=L$9+6,$E22&gt;=L$9),1,""))</x:f>
      </x:c>
      <x:c r="M22" s="35" t="str">
        <x:f>IF(OR($B22="",NOT(ISNUMBER($F22)),NOT(ISNUMBER(M$9))),"",IF(AND($D22&lt;=M$9+6,$E22&gt;=M$9),1,""))</x:f>
      </x:c>
      <x:c r="N22" s="35" t="str">
        <x:f>IF(OR($B22="",NOT(ISNUMBER($F22)),NOT(ISNUMBER(N$9))),"",IF(AND($D22&lt;=N$9+6,$E22&gt;=N$9),1,""))</x:f>
      </x:c>
      <x:c r="O22" s="35" t="str">
        <x:f>IF(OR($B22="",NOT(ISNUMBER($F22)),NOT(ISNUMBER(O$9))),"",IF(AND($D22&lt;=O$9+6,$E22&gt;=O$9),1,""))</x:f>
      </x:c>
      <x:c r="P22" s="35" t="str">
        <x:f>IF(OR($B22="",NOT(ISNUMBER($F22)),NOT(ISNUMBER(P$9))),"",IF(AND($D22&lt;=P$9+6,$E22&gt;=P$9),1,""))</x:f>
      </x:c>
      <x:c r="Q22" s="35" t="str">
        <x:f>IF(OR($B22="",NOT(ISNUMBER($F22)),NOT(ISNUMBER(Q$9))),"",IF(AND($D22&lt;=Q$9+6,$E22&gt;=Q$9),1,""))</x:f>
      </x:c>
      <x:c r="R22" s="35" t="str">
        <x:f>IF(OR($B22="",NOT(ISNUMBER($F22)),NOT(ISNUMBER(R$9))),"",IF(AND($D22&lt;=R$9+6,$E22&gt;=R$9),1,""))</x:f>
      </x:c>
      <x:c r="S22" s="35" t="str">
        <x:f>IF(OR($B22="",NOT(ISNUMBER($F22)),NOT(ISNUMBER(S$9))),"",IF(AND($D22&lt;=S$9+6,$E22&gt;=S$9),1,""))</x:f>
      </x:c>
      <x:c r="T22" s="36" t="str">
        <x:f>IF(OR($B22="",NOT(ISNUMBER($F22)),NOT(ISNUMBER(T$9))),"",IF(AND($D22&lt;=T$9+6,$E22&gt;=T$9),1,""))</x:f>
      </x:c>
      <x:c r="U22" s="2"/>
      <x:c r="V22" s="30"/>
      <x:c r="W22" s="30"/>
    </x:row>
    <x:row r="23" ht="32" customHeight="1">
      <x:c r="A23" s="24" t="str">
        <x:v>T14</x:v>
      </x:c>
      <x:c r="B23" s="30"/>
      <x:c r="C23" s="30"/>
      <x:c r="D23" s="27"/>
      <x:c r="E23" s="27"/>
      <x:c r="F23" s="28" t="str">
        <x:f>IF(OR(ISBLANK(D23),ISBLANK(E23)),"",IF(AND(ISNUMBER(D23),ISNUMBER(E23)),IF(OR(D23&lt;1,E23&lt;1,D23&gt;2958465,E23&gt;2958465,D23&lt;&gt;INT(D23),E23&lt;&gt;INT(E23)),"",IF(E23&lt;D23,"",E23-D23+1)),""))</x:f>
      </x:c>
      <x:c r="G23" s="29"/>
      <x:c r="H23" s="30"/>
      <x:c r="I23" s="31" t="str">
        <x:f>IF(AND(B23="",ISBLANK(D23),ISBLANK(E23)),"",IF(B23="","Tâche à saisir",IF(OR(ISBLANK(D23),ISBLANK(E23)),"Dates à compléter",IF(AND(ISNUMBER(D23),ISNUMBER(E23)),IF(E23&lt;D23,"Fin avant début",IF(F23="","Date invalide",IF(ISBLANK(G23),"Avancement à saisir",IF(ISNUMBER(G23),IF(OR(G23&lt;0,G23&gt;1),"Avancement invalide",IF(C23="","Responsable à saisir","")),"Avancement invalide")))),"Date invalide"))))</x:f>
      </x:c>
      <x:c r="J23" s="2"/>
      <x:c r="K23" s="34" t="str">
        <x:f>IF(OR($B23="",NOT(ISNUMBER($F23)),NOT(ISNUMBER(K$9))),"",IF(AND($D23&lt;=K$9+6,$E23&gt;=K$9),1,""))</x:f>
      </x:c>
      <x:c r="L23" s="35" t="str">
        <x:f>IF(OR($B23="",NOT(ISNUMBER($F23)),NOT(ISNUMBER(L$9))),"",IF(AND($D23&lt;=L$9+6,$E23&gt;=L$9),1,""))</x:f>
      </x:c>
      <x:c r="M23" s="35" t="str">
        <x:f>IF(OR($B23="",NOT(ISNUMBER($F23)),NOT(ISNUMBER(M$9))),"",IF(AND($D23&lt;=M$9+6,$E23&gt;=M$9),1,""))</x:f>
      </x:c>
      <x:c r="N23" s="35" t="str">
        <x:f>IF(OR($B23="",NOT(ISNUMBER($F23)),NOT(ISNUMBER(N$9))),"",IF(AND($D23&lt;=N$9+6,$E23&gt;=N$9),1,""))</x:f>
      </x:c>
      <x:c r="O23" s="35" t="str">
        <x:f>IF(OR($B23="",NOT(ISNUMBER($F23)),NOT(ISNUMBER(O$9))),"",IF(AND($D23&lt;=O$9+6,$E23&gt;=O$9),1,""))</x:f>
      </x:c>
      <x:c r="P23" s="35" t="str">
        <x:f>IF(OR($B23="",NOT(ISNUMBER($F23)),NOT(ISNUMBER(P$9))),"",IF(AND($D23&lt;=P$9+6,$E23&gt;=P$9),1,""))</x:f>
      </x:c>
      <x:c r="Q23" s="35" t="str">
        <x:f>IF(OR($B23="",NOT(ISNUMBER($F23)),NOT(ISNUMBER(Q$9))),"",IF(AND($D23&lt;=Q$9+6,$E23&gt;=Q$9),1,""))</x:f>
      </x:c>
      <x:c r="R23" s="35" t="str">
        <x:f>IF(OR($B23="",NOT(ISNUMBER($F23)),NOT(ISNUMBER(R$9))),"",IF(AND($D23&lt;=R$9+6,$E23&gt;=R$9),1,""))</x:f>
      </x:c>
      <x:c r="S23" s="35" t="str">
        <x:f>IF(OR($B23="",NOT(ISNUMBER($F23)),NOT(ISNUMBER(S$9))),"",IF(AND($D23&lt;=S$9+6,$E23&gt;=S$9),1,""))</x:f>
      </x:c>
      <x:c r="T23" s="36" t="str">
        <x:f>IF(OR($B23="",NOT(ISNUMBER($F23)),NOT(ISNUMBER(T$9))),"",IF(AND($D23&lt;=T$9+6,$E23&gt;=T$9),1,""))</x:f>
      </x:c>
      <x:c r="U23" s="2"/>
      <x:c r="V23" s="30"/>
      <x:c r="W23" s="30"/>
    </x:row>
    <x:row r="24" ht="32" customHeight="1">
      <x:c r="A24" s="24" t="str">
        <x:v>T15</x:v>
      </x:c>
      <x:c r="B24" s="30"/>
      <x:c r="C24" s="30"/>
      <x:c r="D24" s="27"/>
      <x:c r="E24" s="27"/>
      <x:c r="F24" s="28" t="str">
        <x:f>IF(OR(ISBLANK(D24),ISBLANK(E24)),"",IF(AND(ISNUMBER(D24),ISNUMBER(E24)),IF(OR(D24&lt;1,E24&lt;1,D24&gt;2958465,E24&gt;2958465,D24&lt;&gt;INT(D24),E24&lt;&gt;INT(E24)),"",IF(E24&lt;D24,"",E24-D24+1)),""))</x:f>
      </x:c>
      <x:c r="G24" s="29"/>
      <x:c r="H24" s="30"/>
      <x:c r="I24" s="31" t="str">
        <x:f>IF(AND(B24="",ISBLANK(D24),ISBLANK(E24)),"",IF(B24="","Tâche à saisir",IF(OR(ISBLANK(D24),ISBLANK(E24)),"Dates à compléter",IF(AND(ISNUMBER(D24),ISNUMBER(E24)),IF(E24&lt;D24,"Fin avant début",IF(F24="","Date invalide",IF(ISBLANK(G24),"Avancement à saisir",IF(ISNUMBER(G24),IF(OR(G24&lt;0,G24&gt;1),"Avancement invalide",IF(C24="","Responsable à saisir","")),"Avancement invalide")))),"Date invalide"))))</x:f>
      </x:c>
      <x:c r="J24" s="2"/>
      <x:c r="K24" s="34" t="str">
        <x:f>IF(OR($B24="",NOT(ISNUMBER($F24)),NOT(ISNUMBER(K$9))),"",IF(AND($D24&lt;=K$9+6,$E24&gt;=K$9),1,""))</x:f>
      </x:c>
      <x:c r="L24" s="35" t="str">
        <x:f>IF(OR($B24="",NOT(ISNUMBER($F24)),NOT(ISNUMBER(L$9))),"",IF(AND($D24&lt;=L$9+6,$E24&gt;=L$9),1,""))</x:f>
      </x:c>
      <x:c r="M24" s="35" t="str">
        <x:f>IF(OR($B24="",NOT(ISNUMBER($F24)),NOT(ISNUMBER(M$9))),"",IF(AND($D24&lt;=M$9+6,$E24&gt;=M$9),1,""))</x:f>
      </x:c>
      <x:c r="N24" s="35" t="str">
        <x:f>IF(OR($B24="",NOT(ISNUMBER($F24)),NOT(ISNUMBER(N$9))),"",IF(AND($D24&lt;=N$9+6,$E24&gt;=N$9),1,""))</x:f>
      </x:c>
      <x:c r="O24" s="35" t="str">
        <x:f>IF(OR($B24="",NOT(ISNUMBER($F24)),NOT(ISNUMBER(O$9))),"",IF(AND($D24&lt;=O$9+6,$E24&gt;=O$9),1,""))</x:f>
      </x:c>
      <x:c r="P24" s="35" t="str">
        <x:f>IF(OR($B24="",NOT(ISNUMBER($F24)),NOT(ISNUMBER(P$9))),"",IF(AND($D24&lt;=P$9+6,$E24&gt;=P$9),1,""))</x:f>
      </x:c>
      <x:c r="Q24" s="35" t="str">
        <x:f>IF(OR($B24="",NOT(ISNUMBER($F24)),NOT(ISNUMBER(Q$9))),"",IF(AND($D24&lt;=Q$9+6,$E24&gt;=Q$9),1,""))</x:f>
      </x:c>
      <x:c r="R24" s="35" t="str">
        <x:f>IF(OR($B24="",NOT(ISNUMBER($F24)),NOT(ISNUMBER(R$9))),"",IF(AND($D24&lt;=R$9+6,$E24&gt;=R$9),1,""))</x:f>
      </x:c>
      <x:c r="S24" s="35" t="str">
        <x:f>IF(OR($B24="",NOT(ISNUMBER($F24)),NOT(ISNUMBER(S$9))),"",IF(AND($D24&lt;=S$9+6,$E24&gt;=S$9),1,""))</x:f>
      </x:c>
      <x:c r="T24" s="36" t="str">
        <x:f>IF(OR($B24="",NOT(ISNUMBER($F24)),NOT(ISNUMBER(T$9))),"",IF(AND($D24&lt;=T$9+6,$E24&gt;=T$9),1,""))</x:f>
      </x:c>
      <x:c r="U24" s="2"/>
      <x:c r="V24" s="30"/>
      <x:c r="W24" s="30"/>
    </x:row>
    <x:row r="25" ht="32" customHeight="1">
      <x:c r="A25" s="24" t="str">
        <x:v>T16</x:v>
      </x:c>
      <x:c r="B25" s="30"/>
      <x:c r="C25" s="30"/>
      <x:c r="D25" s="27"/>
      <x:c r="E25" s="27"/>
      <x:c r="F25" s="28" t="str">
        <x:f>IF(OR(ISBLANK(D25),ISBLANK(E25)),"",IF(AND(ISNUMBER(D25),ISNUMBER(E25)),IF(OR(D25&lt;1,E25&lt;1,D25&gt;2958465,E25&gt;2958465,D25&lt;&gt;INT(D25),E25&lt;&gt;INT(E25)),"",IF(E25&lt;D25,"",E25-D25+1)),""))</x:f>
      </x:c>
      <x:c r="G25" s="29"/>
      <x:c r="H25" s="30"/>
      <x:c r="I25" s="31" t="str">
        <x:f>IF(AND(B25="",ISBLANK(D25),ISBLANK(E25)),"",IF(B25="","Tâche à saisir",IF(OR(ISBLANK(D25),ISBLANK(E25)),"Dates à compléter",IF(AND(ISNUMBER(D25),ISNUMBER(E25)),IF(E25&lt;D25,"Fin avant début",IF(F25="","Date invalide",IF(ISBLANK(G25),"Avancement à saisir",IF(ISNUMBER(G25),IF(OR(G25&lt;0,G25&gt;1),"Avancement invalide",IF(C25="","Responsable à saisir","")),"Avancement invalide")))),"Date invalide"))))</x:f>
      </x:c>
      <x:c r="J25" s="2"/>
      <x:c r="K25" s="34" t="str">
        <x:f>IF(OR($B25="",NOT(ISNUMBER($F25)),NOT(ISNUMBER(K$9))),"",IF(AND($D25&lt;=K$9+6,$E25&gt;=K$9),1,""))</x:f>
      </x:c>
      <x:c r="L25" s="35" t="str">
        <x:f>IF(OR($B25="",NOT(ISNUMBER($F25)),NOT(ISNUMBER(L$9))),"",IF(AND($D25&lt;=L$9+6,$E25&gt;=L$9),1,""))</x:f>
      </x:c>
      <x:c r="M25" s="35" t="str">
        <x:f>IF(OR($B25="",NOT(ISNUMBER($F25)),NOT(ISNUMBER(M$9))),"",IF(AND($D25&lt;=M$9+6,$E25&gt;=M$9),1,""))</x:f>
      </x:c>
      <x:c r="N25" s="35" t="str">
        <x:f>IF(OR($B25="",NOT(ISNUMBER($F25)),NOT(ISNUMBER(N$9))),"",IF(AND($D25&lt;=N$9+6,$E25&gt;=N$9),1,""))</x:f>
      </x:c>
      <x:c r="O25" s="35" t="str">
        <x:f>IF(OR($B25="",NOT(ISNUMBER($F25)),NOT(ISNUMBER(O$9))),"",IF(AND($D25&lt;=O$9+6,$E25&gt;=O$9),1,""))</x:f>
      </x:c>
      <x:c r="P25" s="35" t="str">
        <x:f>IF(OR($B25="",NOT(ISNUMBER($F25)),NOT(ISNUMBER(P$9))),"",IF(AND($D25&lt;=P$9+6,$E25&gt;=P$9),1,""))</x:f>
      </x:c>
      <x:c r="Q25" s="35" t="str">
        <x:f>IF(OR($B25="",NOT(ISNUMBER($F25)),NOT(ISNUMBER(Q$9))),"",IF(AND($D25&lt;=Q$9+6,$E25&gt;=Q$9),1,""))</x:f>
      </x:c>
      <x:c r="R25" s="35" t="str">
        <x:f>IF(OR($B25="",NOT(ISNUMBER($F25)),NOT(ISNUMBER(R$9))),"",IF(AND($D25&lt;=R$9+6,$E25&gt;=R$9),1,""))</x:f>
      </x:c>
      <x:c r="S25" s="35" t="str">
        <x:f>IF(OR($B25="",NOT(ISNUMBER($F25)),NOT(ISNUMBER(S$9))),"",IF(AND($D25&lt;=S$9+6,$E25&gt;=S$9),1,""))</x:f>
      </x:c>
      <x:c r="T25" s="36" t="str">
        <x:f>IF(OR($B25="",NOT(ISNUMBER($F25)),NOT(ISNUMBER(T$9))),"",IF(AND($D25&lt;=T$9+6,$E25&gt;=T$9),1,""))</x:f>
      </x:c>
      <x:c r="U25" s="2"/>
      <x:c r="V25" s="30"/>
      <x:c r="W25" s="30"/>
    </x:row>
    <x:row r="26" ht="32" customHeight="1">
      <x:c r="A26" s="24" t="str">
        <x:v>T17</x:v>
      </x:c>
      <x:c r="B26" s="30"/>
      <x:c r="C26" s="30"/>
      <x:c r="D26" s="27"/>
      <x:c r="E26" s="27"/>
      <x:c r="F26" s="28" t="str">
        <x:f>IF(OR(ISBLANK(D26),ISBLANK(E26)),"",IF(AND(ISNUMBER(D26),ISNUMBER(E26)),IF(OR(D26&lt;1,E26&lt;1,D26&gt;2958465,E26&gt;2958465,D26&lt;&gt;INT(D26),E26&lt;&gt;INT(E26)),"",IF(E26&lt;D26,"",E26-D26+1)),""))</x:f>
      </x:c>
      <x:c r="G26" s="29"/>
      <x:c r="H26" s="30"/>
      <x:c r="I26" s="31" t="str">
        <x:f>IF(AND(B26="",ISBLANK(D26),ISBLANK(E26)),"",IF(B26="","Tâche à saisir",IF(OR(ISBLANK(D26),ISBLANK(E26)),"Dates à compléter",IF(AND(ISNUMBER(D26),ISNUMBER(E26)),IF(E26&lt;D26,"Fin avant début",IF(F26="","Date invalide",IF(ISBLANK(G26),"Avancement à saisir",IF(ISNUMBER(G26),IF(OR(G26&lt;0,G26&gt;1),"Avancement invalide",IF(C26="","Responsable à saisir","")),"Avancement invalide")))),"Date invalide"))))</x:f>
      </x:c>
      <x:c r="J26" s="2"/>
      <x:c r="K26" s="34" t="str">
        <x:f>IF(OR($B26="",NOT(ISNUMBER($F26)),NOT(ISNUMBER(K$9))),"",IF(AND($D26&lt;=K$9+6,$E26&gt;=K$9),1,""))</x:f>
      </x:c>
      <x:c r="L26" s="35" t="str">
        <x:f>IF(OR($B26="",NOT(ISNUMBER($F26)),NOT(ISNUMBER(L$9))),"",IF(AND($D26&lt;=L$9+6,$E26&gt;=L$9),1,""))</x:f>
      </x:c>
      <x:c r="M26" s="35" t="str">
        <x:f>IF(OR($B26="",NOT(ISNUMBER($F26)),NOT(ISNUMBER(M$9))),"",IF(AND($D26&lt;=M$9+6,$E26&gt;=M$9),1,""))</x:f>
      </x:c>
      <x:c r="N26" s="35" t="str">
        <x:f>IF(OR($B26="",NOT(ISNUMBER($F26)),NOT(ISNUMBER(N$9))),"",IF(AND($D26&lt;=N$9+6,$E26&gt;=N$9),1,""))</x:f>
      </x:c>
      <x:c r="O26" s="35" t="str">
        <x:f>IF(OR($B26="",NOT(ISNUMBER($F26)),NOT(ISNUMBER(O$9))),"",IF(AND($D26&lt;=O$9+6,$E26&gt;=O$9),1,""))</x:f>
      </x:c>
      <x:c r="P26" s="35" t="str">
        <x:f>IF(OR($B26="",NOT(ISNUMBER($F26)),NOT(ISNUMBER(P$9))),"",IF(AND($D26&lt;=P$9+6,$E26&gt;=P$9),1,""))</x:f>
      </x:c>
      <x:c r="Q26" s="35" t="str">
        <x:f>IF(OR($B26="",NOT(ISNUMBER($F26)),NOT(ISNUMBER(Q$9))),"",IF(AND($D26&lt;=Q$9+6,$E26&gt;=Q$9),1,""))</x:f>
      </x:c>
      <x:c r="R26" s="35" t="str">
        <x:f>IF(OR($B26="",NOT(ISNUMBER($F26)),NOT(ISNUMBER(R$9))),"",IF(AND($D26&lt;=R$9+6,$E26&gt;=R$9),1,""))</x:f>
      </x:c>
      <x:c r="S26" s="35" t="str">
        <x:f>IF(OR($B26="",NOT(ISNUMBER($F26)),NOT(ISNUMBER(S$9))),"",IF(AND($D26&lt;=S$9+6,$E26&gt;=S$9),1,""))</x:f>
      </x:c>
      <x:c r="T26" s="36" t="str">
        <x:f>IF(OR($B26="",NOT(ISNUMBER($F26)),NOT(ISNUMBER(T$9))),"",IF(AND($D26&lt;=T$9+6,$E26&gt;=T$9),1,""))</x:f>
      </x:c>
      <x:c r="U26" s="2"/>
      <x:c r="V26" s="30"/>
      <x:c r="W26" s="30"/>
    </x:row>
    <x:row r="27" ht="32" customHeight="1">
      <x:c r="A27" s="24" t="str">
        <x:v>T18</x:v>
      </x:c>
      <x:c r="B27" s="30"/>
      <x:c r="C27" s="30"/>
      <x:c r="D27" s="27"/>
      <x:c r="E27" s="27"/>
      <x:c r="F27" s="28" t="str">
        <x:f>IF(OR(ISBLANK(D27),ISBLANK(E27)),"",IF(AND(ISNUMBER(D27),ISNUMBER(E27)),IF(OR(D27&lt;1,E27&lt;1,D27&gt;2958465,E27&gt;2958465,D27&lt;&gt;INT(D27),E27&lt;&gt;INT(E27)),"",IF(E27&lt;D27,"",E27-D27+1)),""))</x:f>
      </x:c>
      <x:c r="G27" s="29"/>
      <x:c r="H27" s="30"/>
      <x:c r="I27" s="31" t="str">
        <x:f>IF(AND(B27="",ISBLANK(D27),ISBLANK(E27)),"",IF(B27="","Tâche à saisir",IF(OR(ISBLANK(D27),ISBLANK(E27)),"Dates à compléter",IF(AND(ISNUMBER(D27),ISNUMBER(E27)),IF(E27&lt;D27,"Fin avant début",IF(F27="","Date invalide",IF(ISBLANK(G27),"Avancement à saisir",IF(ISNUMBER(G27),IF(OR(G27&lt;0,G27&gt;1),"Avancement invalide",IF(C27="","Responsable à saisir","")),"Avancement invalide")))),"Date invalide"))))</x:f>
      </x:c>
      <x:c r="J27" s="2"/>
      <x:c r="K27" s="34" t="str">
        <x:f>IF(OR($B27="",NOT(ISNUMBER($F27)),NOT(ISNUMBER(K$9))),"",IF(AND($D27&lt;=K$9+6,$E27&gt;=K$9),1,""))</x:f>
      </x:c>
      <x:c r="L27" s="35" t="str">
        <x:f>IF(OR($B27="",NOT(ISNUMBER($F27)),NOT(ISNUMBER(L$9))),"",IF(AND($D27&lt;=L$9+6,$E27&gt;=L$9),1,""))</x:f>
      </x:c>
      <x:c r="M27" s="35" t="str">
        <x:f>IF(OR($B27="",NOT(ISNUMBER($F27)),NOT(ISNUMBER(M$9))),"",IF(AND($D27&lt;=M$9+6,$E27&gt;=M$9),1,""))</x:f>
      </x:c>
      <x:c r="N27" s="35" t="str">
        <x:f>IF(OR($B27="",NOT(ISNUMBER($F27)),NOT(ISNUMBER(N$9))),"",IF(AND($D27&lt;=N$9+6,$E27&gt;=N$9),1,""))</x:f>
      </x:c>
      <x:c r="O27" s="35" t="str">
        <x:f>IF(OR($B27="",NOT(ISNUMBER($F27)),NOT(ISNUMBER(O$9))),"",IF(AND($D27&lt;=O$9+6,$E27&gt;=O$9),1,""))</x:f>
      </x:c>
      <x:c r="P27" s="35" t="str">
        <x:f>IF(OR($B27="",NOT(ISNUMBER($F27)),NOT(ISNUMBER(P$9))),"",IF(AND($D27&lt;=P$9+6,$E27&gt;=P$9),1,""))</x:f>
      </x:c>
      <x:c r="Q27" s="35" t="str">
        <x:f>IF(OR($B27="",NOT(ISNUMBER($F27)),NOT(ISNUMBER(Q$9))),"",IF(AND($D27&lt;=Q$9+6,$E27&gt;=Q$9),1,""))</x:f>
      </x:c>
      <x:c r="R27" s="35" t="str">
        <x:f>IF(OR($B27="",NOT(ISNUMBER($F27)),NOT(ISNUMBER(R$9))),"",IF(AND($D27&lt;=R$9+6,$E27&gt;=R$9),1,""))</x:f>
      </x:c>
      <x:c r="S27" s="35" t="str">
        <x:f>IF(OR($B27="",NOT(ISNUMBER($F27)),NOT(ISNUMBER(S$9))),"",IF(AND($D27&lt;=S$9+6,$E27&gt;=S$9),1,""))</x:f>
      </x:c>
      <x:c r="T27" s="36" t="str">
        <x:f>IF(OR($B27="",NOT(ISNUMBER($F27)),NOT(ISNUMBER(T$9))),"",IF(AND($D27&lt;=T$9+6,$E27&gt;=T$9),1,""))</x:f>
      </x:c>
      <x:c r="U27" s="2"/>
      <x:c r="V27" s="30"/>
      <x:c r="W27" s="30"/>
    </x:row>
    <x:row r="28" ht="32" customHeight="1">
      <x:c r="A28" s="24" t="str">
        <x:v>T19</x:v>
      </x:c>
      <x:c r="B28" s="30"/>
      <x:c r="C28" s="30"/>
      <x:c r="D28" s="27"/>
      <x:c r="E28" s="27"/>
      <x:c r="F28" s="28" t="str">
        <x:f>IF(OR(ISBLANK(D28),ISBLANK(E28)),"",IF(AND(ISNUMBER(D28),ISNUMBER(E28)),IF(OR(D28&lt;1,E28&lt;1,D28&gt;2958465,E28&gt;2958465,D28&lt;&gt;INT(D28),E28&lt;&gt;INT(E28)),"",IF(E28&lt;D28,"",E28-D28+1)),""))</x:f>
      </x:c>
      <x:c r="G28" s="29"/>
      <x:c r="H28" s="30"/>
      <x:c r="I28" s="31" t="str">
        <x:f>IF(AND(B28="",ISBLANK(D28),ISBLANK(E28)),"",IF(B28="","Tâche à saisir",IF(OR(ISBLANK(D28),ISBLANK(E28)),"Dates à compléter",IF(AND(ISNUMBER(D28),ISNUMBER(E28)),IF(E28&lt;D28,"Fin avant début",IF(F28="","Date invalide",IF(ISBLANK(G28),"Avancement à saisir",IF(ISNUMBER(G28),IF(OR(G28&lt;0,G28&gt;1),"Avancement invalide",IF(C28="","Responsable à saisir","")),"Avancement invalide")))),"Date invalide"))))</x:f>
      </x:c>
      <x:c r="J28" s="2"/>
      <x:c r="K28" s="34" t="str">
        <x:f>IF(OR($B28="",NOT(ISNUMBER($F28)),NOT(ISNUMBER(K$9))),"",IF(AND($D28&lt;=K$9+6,$E28&gt;=K$9),1,""))</x:f>
      </x:c>
      <x:c r="L28" s="35" t="str">
        <x:f>IF(OR($B28="",NOT(ISNUMBER($F28)),NOT(ISNUMBER(L$9))),"",IF(AND($D28&lt;=L$9+6,$E28&gt;=L$9),1,""))</x:f>
      </x:c>
      <x:c r="M28" s="35" t="str">
        <x:f>IF(OR($B28="",NOT(ISNUMBER($F28)),NOT(ISNUMBER(M$9))),"",IF(AND($D28&lt;=M$9+6,$E28&gt;=M$9),1,""))</x:f>
      </x:c>
      <x:c r="N28" s="35" t="str">
        <x:f>IF(OR($B28="",NOT(ISNUMBER($F28)),NOT(ISNUMBER(N$9))),"",IF(AND($D28&lt;=N$9+6,$E28&gt;=N$9),1,""))</x:f>
      </x:c>
      <x:c r="O28" s="35" t="str">
        <x:f>IF(OR($B28="",NOT(ISNUMBER($F28)),NOT(ISNUMBER(O$9))),"",IF(AND($D28&lt;=O$9+6,$E28&gt;=O$9),1,""))</x:f>
      </x:c>
      <x:c r="P28" s="35" t="str">
        <x:f>IF(OR($B28="",NOT(ISNUMBER($F28)),NOT(ISNUMBER(P$9))),"",IF(AND($D28&lt;=P$9+6,$E28&gt;=P$9),1,""))</x:f>
      </x:c>
      <x:c r="Q28" s="35" t="str">
        <x:f>IF(OR($B28="",NOT(ISNUMBER($F28)),NOT(ISNUMBER(Q$9))),"",IF(AND($D28&lt;=Q$9+6,$E28&gt;=Q$9),1,""))</x:f>
      </x:c>
      <x:c r="R28" s="35" t="str">
        <x:f>IF(OR($B28="",NOT(ISNUMBER($F28)),NOT(ISNUMBER(R$9))),"",IF(AND($D28&lt;=R$9+6,$E28&gt;=R$9),1,""))</x:f>
      </x:c>
      <x:c r="S28" s="35" t="str">
        <x:f>IF(OR($B28="",NOT(ISNUMBER($F28)),NOT(ISNUMBER(S$9))),"",IF(AND($D28&lt;=S$9+6,$E28&gt;=S$9),1,""))</x:f>
      </x:c>
      <x:c r="T28" s="36" t="str">
        <x:f>IF(OR($B28="",NOT(ISNUMBER($F28)),NOT(ISNUMBER(T$9))),"",IF(AND($D28&lt;=T$9+6,$E28&gt;=T$9),1,""))</x:f>
      </x:c>
      <x:c r="U28" s="2"/>
      <x:c r="V28" s="30"/>
      <x:c r="W28" s="30"/>
    </x:row>
    <x:row r="29" ht="32" customHeight="1">
      <x:c r="A29" s="24" t="str">
        <x:v>T20</x:v>
      </x:c>
      <x:c r="B29" s="30"/>
      <x:c r="C29" s="30"/>
      <x:c r="D29" s="27"/>
      <x:c r="E29" s="27"/>
      <x:c r="F29" s="28" t="str">
        <x:f>IF(OR(ISBLANK(D29),ISBLANK(E29)),"",IF(AND(ISNUMBER(D29),ISNUMBER(E29)),IF(OR(D29&lt;1,E29&lt;1,D29&gt;2958465,E29&gt;2958465,D29&lt;&gt;INT(D29),E29&lt;&gt;INT(E29)),"",IF(E29&lt;D29,"",E29-D29+1)),""))</x:f>
      </x:c>
      <x:c r="G29" s="29"/>
      <x:c r="H29" s="30"/>
      <x:c r="I29" s="31" t="str">
        <x:f>IF(AND(B29="",ISBLANK(D29),ISBLANK(E29)),"",IF(B29="","Tâche à saisir",IF(OR(ISBLANK(D29),ISBLANK(E29)),"Dates à compléter",IF(AND(ISNUMBER(D29),ISNUMBER(E29)),IF(E29&lt;D29,"Fin avant début",IF(F29="","Date invalide",IF(ISBLANK(G29),"Avancement à saisir",IF(ISNUMBER(G29),IF(OR(G29&lt;0,G29&gt;1),"Avancement invalide",IF(C29="","Responsable à saisir","")),"Avancement invalide")))),"Date invalide"))))</x:f>
      </x:c>
      <x:c r="J29" s="2"/>
      <x:c r="K29" s="34" t="str">
        <x:f>IF(OR($B29="",NOT(ISNUMBER($F29)),NOT(ISNUMBER(K$9))),"",IF(AND($D29&lt;=K$9+6,$E29&gt;=K$9),1,""))</x:f>
      </x:c>
      <x:c r="L29" s="35" t="str">
        <x:f>IF(OR($B29="",NOT(ISNUMBER($F29)),NOT(ISNUMBER(L$9))),"",IF(AND($D29&lt;=L$9+6,$E29&gt;=L$9),1,""))</x:f>
      </x:c>
      <x:c r="M29" s="35" t="str">
        <x:f>IF(OR($B29="",NOT(ISNUMBER($F29)),NOT(ISNUMBER(M$9))),"",IF(AND($D29&lt;=M$9+6,$E29&gt;=M$9),1,""))</x:f>
      </x:c>
      <x:c r="N29" s="35" t="str">
        <x:f>IF(OR($B29="",NOT(ISNUMBER($F29)),NOT(ISNUMBER(N$9))),"",IF(AND($D29&lt;=N$9+6,$E29&gt;=N$9),1,""))</x:f>
      </x:c>
      <x:c r="O29" s="35" t="str">
        <x:f>IF(OR($B29="",NOT(ISNUMBER($F29)),NOT(ISNUMBER(O$9))),"",IF(AND($D29&lt;=O$9+6,$E29&gt;=O$9),1,""))</x:f>
      </x:c>
      <x:c r="P29" s="35" t="str">
        <x:f>IF(OR($B29="",NOT(ISNUMBER($F29)),NOT(ISNUMBER(P$9))),"",IF(AND($D29&lt;=P$9+6,$E29&gt;=P$9),1,""))</x:f>
      </x:c>
      <x:c r="Q29" s="35" t="str">
        <x:f>IF(OR($B29="",NOT(ISNUMBER($F29)),NOT(ISNUMBER(Q$9))),"",IF(AND($D29&lt;=Q$9+6,$E29&gt;=Q$9),1,""))</x:f>
      </x:c>
      <x:c r="R29" s="35" t="str">
        <x:f>IF(OR($B29="",NOT(ISNUMBER($F29)),NOT(ISNUMBER(R$9))),"",IF(AND($D29&lt;=R$9+6,$E29&gt;=R$9),1,""))</x:f>
      </x:c>
      <x:c r="S29" s="35" t="str">
        <x:f>IF(OR($B29="",NOT(ISNUMBER($F29)),NOT(ISNUMBER(S$9))),"",IF(AND($D29&lt;=S$9+6,$E29&gt;=S$9),1,""))</x:f>
      </x:c>
      <x:c r="T29" s="36" t="str">
        <x:f>IF(OR($B29="",NOT(ISNUMBER($F29)),NOT(ISNUMBER(T$9))),"",IF(AND($D29&lt;=T$9+6,$E29&gt;=T$9),1,""))</x:f>
      </x:c>
      <x:c r="U29" s="2"/>
      <x:c r="V29" s="30"/>
      <x:c r="W29" s="30"/>
    </x:row>
    <x:row r="30" ht="32" customHeight="1">
      <x:c r="A30" s="24" t="str">
        <x:v>T21</x:v>
      </x:c>
      <x:c r="B30" s="30"/>
      <x:c r="C30" s="30"/>
      <x:c r="D30" s="27"/>
      <x:c r="E30" s="27"/>
      <x:c r="F30" s="28" t="str">
        <x:f>IF(OR(ISBLANK(D30),ISBLANK(E30)),"",IF(AND(ISNUMBER(D30),ISNUMBER(E30)),IF(OR(D30&lt;1,E30&lt;1,D30&gt;2958465,E30&gt;2958465,D30&lt;&gt;INT(D30),E30&lt;&gt;INT(E30)),"",IF(E30&lt;D30,"",E30-D30+1)),""))</x:f>
      </x:c>
      <x:c r="G30" s="29"/>
      <x:c r="H30" s="30"/>
      <x:c r="I30" s="31" t="str">
        <x:f>IF(AND(B30="",ISBLANK(D30),ISBLANK(E30)),"",IF(B30="","Tâche à saisir",IF(OR(ISBLANK(D30),ISBLANK(E30)),"Dates à compléter",IF(AND(ISNUMBER(D30),ISNUMBER(E30)),IF(E30&lt;D30,"Fin avant début",IF(F30="","Date invalide",IF(ISBLANK(G30),"Avancement à saisir",IF(ISNUMBER(G30),IF(OR(G30&lt;0,G30&gt;1),"Avancement invalide",IF(C30="","Responsable à saisir","")),"Avancement invalide")))),"Date invalide"))))</x:f>
      </x:c>
      <x:c r="J30" s="2"/>
      <x:c r="K30" s="34" t="str">
        <x:f>IF(OR($B30="",NOT(ISNUMBER($F30)),NOT(ISNUMBER(K$9))),"",IF(AND($D30&lt;=K$9+6,$E30&gt;=K$9),1,""))</x:f>
      </x:c>
      <x:c r="L30" s="35" t="str">
        <x:f>IF(OR($B30="",NOT(ISNUMBER($F30)),NOT(ISNUMBER(L$9))),"",IF(AND($D30&lt;=L$9+6,$E30&gt;=L$9),1,""))</x:f>
      </x:c>
      <x:c r="M30" s="35" t="str">
        <x:f>IF(OR($B30="",NOT(ISNUMBER($F30)),NOT(ISNUMBER(M$9))),"",IF(AND($D30&lt;=M$9+6,$E30&gt;=M$9),1,""))</x:f>
      </x:c>
      <x:c r="N30" s="35" t="str">
        <x:f>IF(OR($B30="",NOT(ISNUMBER($F30)),NOT(ISNUMBER(N$9))),"",IF(AND($D30&lt;=N$9+6,$E30&gt;=N$9),1,""))</x:f>
      </x:c>
      <x:c r="O30" s="35" t="str">
        <x:f>IF(OR($B30="",NOT(ISNUMBER($F30)),NOT(ISNUMBER(O$9))),"",IF(AND($D30&lt;=O$9+6,$E30&gt;=O$9),1,""))</x:f>
      </x:c>
      <x:c r="P30" s="35" t="str">
        <x:f>IF(OR($B30="",NOT(ISNUMBER($F30)),NOT(ISNUMBER(P$9))),"",IF(AND($D30&lt;=P$9+6,$E30&gt;=P$9),1,""))</x:f>
      </x:c>
      <x:c r="Q30" s="35" t="str">
        <x:f>IF(OR($B30="",NOT(ISNUMBER($F30)),NOT(ISNUMBER(Q$9))),"",IF(AND($D30&lt;=Q$9+6,$E30&gt;=Q$9),1,""))</x:f>
      </x:c>
      <x:c r="R30" s="35" t="str">
        <x:f>IF(OR($B30="",NOT(ISNUMBER($F30)),NOT(ISNUMBER(R$9))),"",IF(AND($D30&lt;=R$9+6,$E30&gt;=R$9),1,""))</x:f>
      </x:c>
      <x:c r="S30" s="35" t="str">
        <x:f>IF(OR($B30="",NOT(ISNUMBER($F30)),NOT(ISNUMBER(S$9))),"",IF(AND($D30&lt;=S$9+6,$E30&gt;=S$9),1,""))</x:f>
      </x:c>
      <x:c r="T30" s="36" t="str">
        <x:f>IF(OR($B30="",NOT(ISNUMBER($F30)),NOT(ISNUMBER(T$9))),"",IF(AND($D30&lt;=T$9+6,$E30&gt;=T$9),1,""))</x:f>
      </x:c>
      <x:c r="U30" s="2"/>
      <x:c r="V30" s="30"/>
      <x:c r="W30" s="30"/>
    </x:row>
    <x:row r="31" ht="32" customHeight="1">
      <x:c r="A31" s="24" t="str">
        <x:v>T22</x:v>
      </x:c>
      <x:c r="B31" s="30"/>
      <x:c r="C31" s="30"/>
      <x:c r="D31" s="27"/>
      <x:c r="E31" s="27"/>
      <x:c r="F31" s="28" t="str">
        <x:f>IF(OR(ISBLANK(D31),ISBLANK(E31)),"",IF(AND(ISNUMBER(D31),ISNUMBER(E31)),IF(OR(D31&lt;1,E31&lt;1,D31&gt;2958465,E31&gt;2958465,D31&lt;&gt;INT(D31),E31&lt;&gt;INT(E31)),"",IF(E31&lt;D31,"",E31-D31+1)),""))</x:f>
      </x:c>
      <x:c r="G31" s="29"/>
      <x:c r="H31" s="30"/>
      <x:c r="I31" s="31" t="str">
        <x:f>IF(AND(B31="",ISBLANK(D31),ISBLANK(E31)),"",IF(B31="","Tâche à saisir",IF(OR(ISBLANK(D31),ISBLANK(E31)),"Dates à compléter",IF(AND(ISNUMBER(D31),ISNUMBER(E31)),IF(E31&lt;D31,"Fin avant début",IF(F31="","Date invalide",IF(ISBLANK(G31),"Avancement à saisir",IF(ISNUMBER(G31),IF(OR(G31&lt;0,G31&gt;1),"Avancement invalide",IF(C31="","Responsable à saisir","")),"Avancement invalide")))),"Date invalide"))))</x:f>
      </x:c>
      <x:c r="J31" s="2"/>
      <x:c r="K31" s="34" t="str">
        <x:f>IF(OR($B31="",NOT(ISNUMBER($F31)),NOT(ISNUMBER(K$9))),"",IF(AND($D31&lt;=K$9+6,$E31&gt;=K$9),1,""))</x:f>
      </x:c>
      <x:c r="L31" s="35" t="str">
        <x:f>IF(OR($B31="",NOT(ISNUMBER($F31)),NOT(ISNUMBER(L$9))),"",IF(AND($D31&lt;=L$9+6,$E31&gt;=L$9),1,""))</x:f>
      </x:c>
      <x:c r="M31" s="35" t="str">
        <x:f>IF(OR($B31="",NOT(ISNUMBER($F31)),NOT(ISNUMBER(M$9))),"",IF(AND($D31&lt;=M$9+6,$E31&gt;=M$9),1,""))</x:f>
      </x:c>
      <x:c r="N31" s="35" t="str">
        <x:f>IF(OR($B31="",NOT(ISNUMBER($F31)),NOT(ISNUMBER(N$9))),"",IF(AND($D31&lt;=N$9+6,$E31&gt;=N$9),1,""))</x:f>
      </x:c>
      <x:c r="O31" s="35" t="str">
        <x:f>IF(OR($B31="",NOT(ISNUMBER($F31)),NOT(ISNUMBER(O$9))),"",IF(AND($D31&lt;=O$9+6,$E31&gt;=O$9),1,""))</x:f>
      </x:c>
      <x:c r="P31" s="35" t="str">
        <x:f>IF(OR($B31="",NOT(ISNUMBER($F31)),NOT(ISNUMBER(P$9))),"",IF(AND($D31&lt;=P$9+6,$E31&gt;=P$9),1,""))</x:f>
      </x:c>
      <x:c r="Q31" s="35" t="str">
        <x:f>IF(OR($B31="",NOT(ISNUMBER($F31)),NOT(ISNUMBER(Q$9))),"",IF(AND($D31&lt;=Q$9+6,$E31&gt;=Q$9),1,""))</x:f>
      </x:c>
      <x:c r="R31" s="35" t="str">
        <x:f>IF(OR($B31="",NOT(ISNUMBER($F31)),NOT(ISNUMBER(R$9))),"",IF(AND($D31&lt;=R$9+6,$E31&gt;=R$9),1,""))</x:f>
      </x:c>
      <x:c r="S31" s="35" t="str">
        <x:f>IF(OR($B31="",NOT(ISNUMBER($F31)),NOT(ISNUMBER(S$9))),"",IF(AND($D31&lt;=S$9+6,$E31&gt;=S$9),1,""))</x:f>
      </x:c>
      <x:c r="T31" s="36" t="str">
        <x:f>IF(OR($B31="",NOT(ISNUMBER($F31)),NOT(ISNUMBER(T$9))),"",IF(AND($D31&lt;=T$9+6,$E31&gt;=T$9),1,""))</x:f>
      </x:c>
      <x:c r="U31" s="2"/>
      <x:c r="V31" s="30"/>
      <x:c r="W31" s="30"/>
    </x:row>
    <x:row r="32" ht="32" customHeight="1">
      <x:c r="A32" s="24" t="str">
        <x:v>T23</x:v>
      </x:c>
      <x:c r="B32" s="30"/>
      <x:c r="C32" s="30"/>
      <x:c r="D32" s="27"/>
      <x:c r="E32" s="27"/>
      <x:c r="F32" s="28" t="str">
        <x:f>IF(OR(ISBLANK(D32),ISBLANK(E32)),"",IF(AND(ISNUMBER(D32),ISNUMBER(E32)),IF(OR(D32&lt;1,E32&lt;1,D32&gt;2958465,E32&gt;2958465,D32&lt;&gt;INT(D32),E32&lt;&gt;INT(E32)),"",IF(E32&lt;D32,"",E32-D32+1)),""))</x:f>
      </x:c>
      <x:c r="G32" s="29"/>
      <x:c r="H32" s="30"/>
      <x:c r="I32" s="31" t="str">
        <x:f>IF(AND(B32="",ISBLANK(D32),ISBLANK(E32)),"",IF(B32="","Tâche à saisir",IF(OR(ISBLANK(D32),ISBLANK(E32)),"Dates à compléter",IF(AND(ISNUMBER(D32),ISNUMBER(E32)),IF(E32&lt;D32,"Fin avant début",IF(F32="","Date invalide",IF(ISBLANK(G32),"Avancement à saisir",IF(ISNUMBER(G32),IF(OR(G32&lt;0,G32&gt;1),"Avancement invalide",IF(C32="","Responsable à saisir","")),"Avancement invalide")))),"Date invalide"))))</x:f>
      </x:c>
      <x:c r="J32" s="2"/>
      <x:c r="K32" s="34" t="str">
        <x:f>IF(OR($B32="",NOT(ISNUMBER($F32)),NOT(ISNUMBER(K$9))),"",IF(AND($D32&lt;=K$9+6,$E32&gt;=K$9),1,""))</x:f>
      </x:c>
      <x:c r="L32" s="35" t="str">
        <x:f>IF(OR($B32="",NOT(ISNUMBER($F32)),NOT(ISNUMBER(L$9))),"",IF(AND($D32&lt;=L$9+6,$E32&gt;=L$9),1,""))</x:f>
      </x:c>
      <x:c r="M32" s="35" t="str">
        <x:f>IF(OR($B32="",NOT(ISNUMBER($F32)),NOT(ISNUMBER(M$9))),"",IF(AND($D32&lt;=M$9+6,$E32&gt;=M$9),1,""))</x:f>
      </x:c>
      <x:c r="N32" s="35" t="str">
        <x:f>IF(OR($B32="",NOT(ISNUMBER($F32)),NOT(ISNUMBER(N$9))),"",IF(AND($D32&lt;=N$9+6,$E32&gt;=N$9),1,""))</x:f>
      </x:c>
      <x:c r="O32" s="35" t="str">
        <x:f>IF(OR($B32="",NOT(ISNUMBER($F32)),NOT(ISNUMBER(O$9))),"",IF(AND($D32&lt;=O$9+6,$E32&gt;=O$9),1,""))</x:f>
      </x:c>
      <x:c r="P32" s="35" t="str">
        <x:f>IF(OR($B32="",NOT(ISNUMBER($F32)),NOT(ISNUMBER(P$9))),"",IF(AND($D32&lt;=P$9+6,$E32&gt;=P$9),1,""))</x:f>
      </x:c>
      <x:c r="Q32" s="35" t="str">
        <x:f>IF(OR($B32="",NOT(ISNUMBER($F32)),NOT(ISNUMBER(Q$9))),"",IF(AND($D32&lt;=Q$9+6,$E32&gt;=Q$9),1,""))</x:f>
      </x:c>
      <x:c r="R32" s="35" t="str">
        <x:f>IF(OR($B32="",NOT(ISNUMBER($F32)),NOT(ISNUMBER(R$9))),"",IF(AND($D32&lt;=R$9+6,$E32&gt;=R$9),1,""))</x:f>
      </x:c>
      <x:c r="S32" s="35" t="str">
        <x:f>IF(OR($B32="",NOT(ISNUMBER($F32)),NOT(ISNUMBER(S$9))),"",IF(AND($D32&lt;=S$9+6,$E32&gt;=S$9),1,""))</x:f>
      </x:c>
      <x:c r="T32" s="36" t="str">
        <x:f>IF(OR($B32="",NOT(ISNUMBER($F32)),NOT(ISNUMBER(T$9))),"",IF(AND($D32&lt;=T$9+6,$E32&gt;=T$9),1,""))</x:f>
      </x:c>
      <x:c r="U32" s="2"/>
      <x:c r="V32" s="30"/>
      <x:c r="W32" s="30"/>
    </x:row>
    <x:row r="33" ht="32" customHeight="1">
      <x:c r="A33" s="24" t="str">
        <x:v>T24</x:v>
      </x:c>
      <x:c r="B33" s="30"/>
      <x:c r="C33" s="30"/>
      <x:c r="D33" s="27"/>
      <x:c r="E33" s="27"/>
      <x:c r="F33" s="28" t="str">
        <x:f>IF(OR(ISBLANK(D33),ISBLANK(E33)),"",IF(AND(ISNUMBER(D33),ISNUMBER(E33)),IF(OR(D33&lt;1,E33&lt;1,D33&gt;2958465,E33&gt;2958465,D33&lt;&gt;INT(D33),E33&lt;&gt;INT(E33)),"",IF(E33&lt;D33,"",E33-D33+1)),""))</x:f>
      </x:c>
      <x:c r="G33" s="29"/>
      <x:c r="H33" s="30"/>
      <x:c r="I33" s="31" t="str">
        <x:f>IF(AND(B33="",ISBLANK(D33),ISBLANK(E33)),"",IF(B33="","Tâche à saisir",IF(OR(ISBLANK(D33),ISBLANK(E33)),"Dates à compléter",IF(AND(ISNUMBER(D33),ISNUMBER(E33)),IF(E33&lt;D33,"Fin avant début",IF(F33="","Date invalide",IF(ISBLANK(G33),"Avancement à saisir",IF(ISNUMBER(G33),IF(OR(G33&lt;0,G33&gt;1),"Avancement invalide",IF(C33="","Responsable à saisir","")),"Avancement invalide")))),"Date invalide"))))</x:f>
      </x:c>
      <x:c r="J33" s="2"/>
      <x:c r="K33" s="34" t="str">
        <x:f>IF(OR($B33="",NOT(ISNUMBER($F33)),NOT(ISNUMBER(K$9))),"",IF(AND($D33&lt;=K$9+6,$E33&gt;=K$9),1,""))</x:f>
      </x:c>
      <x:c r="L33" s="35" t="str">
        <x:f>IF(OR($B33="",NOT(ISNUMBER($F33)),NOT(ISNUMBER(L$9))),"",IF(AND($D33&lt;=L$9+6,$E33&gt;=L$9),1,""))</x:f>
      </x:c>
      <x:c r="M33" s="35" t="str">
        <x:f>IF(OR($B33="",NOT(ISNUMBER($F33)),NOT(ISNUMBER(M$9))),"",IF(AND($D33&lt;=M$9+6,$E33&gt;=M$9),1,""))</x:f>
      </x:c>
      <x:c r="N33" s="35" t="str">
        <x:f>IF(OR($B33="",NOT(ISNUMBER($F33)),NOT(ISNUMBER(N$9))),"",IF(AND($D33&lt;=N$9+6,$E33&gt;=N$9),1,""))</x:f>
      </x:c>
      <x:c r="O33" s="35" t="str">
        <x:f>IF(OR($B33="",NOT(ISNUMBER($F33)),NOT(ISNUMBER(O$9))),"",IF(AND($D33&lt;=O$9+6,$E33&gt;=O$9),1,""))</x:f>
      </x:c>
      <x:c r="P33" s="35" t="str">
        <x:f>IF(OR($B33="",NOT(ISNUMBER($F33)),NOT(ISNUMBER(P$9))),"",IF(AND($D33&lt;=P$9+6,$E33&gt;=P$9),1,""))</x:f>
      </x:c>
      <x:c r="Q33" s="35" t="str">
        <x:f>IF(OR($B33="",NOT(ISNUMBER($F33)),NOT(ISNUMBER(Q$9))),"",IF(AND($D33&lt;=Q$9+6,$E33&gt;=Q$9),1,""))</x:f>
      </x:c>
      <x:c r="R33" s="35" t="str">
        <x:f>IF(OR($B33="",NOT(ISNUMBER($F33)),NOT(ISNUMBER(R$9))),"",IF(AND($D33&lt;=R$9+6,$E33&gt;=R$9),1,""))</x:f>
      </x:c>
      <x:c r="S33" s="35" t="str">
        <x:f>IF(OR($B33="",NOT(ISNUMBER($F33)),NOT(ISNUMBER(S$9))),"",IF(AND($D33&lt;=S$9+6,$E33&gt;=S$9),1,""))</x:f>
      </x:c>
      <x:c r="T33" s="36" t="str">
        <x:f>IF(OR($B33="",NOT(ISNUMBER($F33)),NOT(ISNUMBER(T$9))),"",IF(AND($D33&lt;=T$9+6,$E33&gt;=T$9),1,""))</x:f>
      </x:c>
      <x:c r="U33" s="2"/>
      <x:c r="V33" s="30"/>
      <x:c r="W33" s="30"/>
    </x:row>
    <x:row r="34" ht="32" customHeight="1">
      <x:c r="A34" s="24" t="str">
        <x:v>T25</x:v>
      </x:c>
      <x:c r="B34" s="30"/>
      <x:c r="C34" s="30"/>
      <x:c r="D34" s="27"/>
      <x:c r="E34" s="27"/>
      <x:c r="F34" s="28" t="str">
        <x:f>IF(OR(ISBLANK(D34),ISBLANK(E34)),"",IF(AND(ISNUMBER(D34),ISNUMBER(E34)),IF(OR(D34&lt;1,E34&lt;1,D34&gt;2958465,E34&gt;2958465,D34&lt;&gt;INT(D34),E34&lt;&gt;INT(E34)),"",IF(E34&lt;D34,"",E34-D34+1)),""))</x:f>
      </x:c>
      <x:c r="G34" s="29"/>
      <x:c r="H34" s="30"/>
      <x:c r="I34" s="31" t="str">
        <x:f>IF(AND(B34="",ISBLANK(D34),ISBLANK(E34)),"",IF(B34="","Tâche à saisir",IF(OR(ISBLANK(D34),ISBLANK(E34)),"Dates à compléter",IF(AND(ISNUMBER(D34),ISNUMBER(E34)),IF(E34&lt;D34,"Fin avant début",IF(F34="","Date invalide",IF(ISBLANK(G34),"Avancement à saisir",IF(ISNUMBER(G34),IF(OR(G34&lt;0,G34&gt;1),"Avancement invalide",IF(C34="","Responsable à saisir","")),"Avancement invalide")))),"Date invalide"))))</x:f>
      </x:c>
      <x:c r="J34" s="2"/>
      <x:c r="K34" s="34" t="str">
        <x:f>IF(OR($B34="",NOT(ISNUMBER($F34)),NOT(ISNUMBER(K$9))),"",IF(AND($D34&lt;=K$9+6,$E34&gt;=K$9),1,""))</x:f>
      </x:c>
      <x:c r="L34" s="35" t="str">
        <x:f>IF(OR($B34="",NOT(ISNUMBER($F34)),NOT(ISNUMBER(L$9))),"",IF(AND($D34&lt;=L$9+6,$E34&gt;=L$9),1,""))</x:f>
      </x:c>
      <x:c r="M34" s="35" t="str">
        <x:f>IF(OR($B34="",NOT(ISNUMBER($F34)),NOT(ISNUMBER(M$9))),"",IF(AND($D34&lt;=M$9+6,$E34&gt;=M$9),1,""))</x:f>
      </x:c>
      <x:c r="N34" s="35" t="str">
        <x:f>IF(OR($B34="",NOT(ISNUMBER($F34)),NOT(ISNUMBER(N$9))),"",IF(AND($D34&lt;=N$9+6,$E34&gt;=N$9),1,""))</x:f>
      </x:c>
      <x:c r="O34" s="35" t="str">
        <x:f>IF(OR($B34="",NOT(ISNUMBER($F34)),NOT(ISNUMBER(O$9))),"",IF(AND($D34&lt;=O$9+6,$E34&gt;=O$9),1,""))</x:f>
      </x:c>
      <x:c r="P34" s="35" t="str">
        <x:f>IF(OR($B34="",NOT(ISNUMBER($F34)),NOT(ISNUMBER(P$9))),"",IF(AND($D34&lt;=P$9+6,$E34&gt;=P$9),1,""))</x:f>
      </x:c>
      <x:c r="Q34" s="35" t="str">
        <x:f>IF(OR($B34="",NOT(ISNUMBER($F34)),NOT(ISNUMBER(Q$9))),"",IF(AND($D34&lt;=Q$9+6,$E34&gt;=Q$9),1,""))</x:f>
      </x:c>
      <x:c r="R34" s="35" t="str">
        <x:f>IF(OR($B34="",NOT(ISNUMBER($F34)),NOT(ISNUMBER(R$9))),"",IF(AND($D34&lt;=R$9+6,$E34&gt;=R$9),1,""))</x:f>
      </x:c>
      <x:c r="S34" s="35" t="str">
        <x:f>IF(OR($B34="",NOT(ISNUMBER($F34)),NOT(ISNUMBER(S$9))),"",IF(AND($D34&lt;=S$9+6,$E34&gt;=S$9),1,""))</x:f>
      </x:c>
      <x:c r="T34" s="36" t="str">
        <x:f>IF(OR($B34="",NOT(ISNUMBER($F34)),NOT(ISNUMBER(T$9))),"",IF(AND($D34&lt;=T$9+6,$E34&gt;=T$9),1,""))</x:f>
      </x:c>
      <x:c r="U34" s="2"/>
      <x:c r="V34" s="30"/>
      <x:c r="W34" s="30"/>
    </x:row>
    <x:row r="35" ht="2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</x:row>
    <x:row r="36" ht="25" customHeight="1">
      <x:c r="A36" s="37" t="str">
        <x:v>Mode d’emploi : remplacez les exemples, puis utilisez les vingt lignes vierges. Renseignez les dates et l’avancement dans les cellules jaunes.</x:v>
      </x:c>
      <x:c r="B36" s="37"/>
      <x:c r="C36" s="37"/>
      <x:c r="D36" s="37"/>
      <x:c r="E36" s="37"/>
      <x:c r="F36" s="37"/>
      <x:c r="G36" s="37"/>
      <x:c r="H36" s="37"/>
      <x:c r="I36" s="37"/>
      <x:c r="J36" s="37"/>
      <x:c r="K36" s="37"/>
      <x:c r="L36" s="37"/>
      <x:c r="M36" s="37"/>
      <x:c r="N36" s="37"/>
      <x:c r="O36" s="37"/>
      <x:c r="P36" s="37"/>
      <x:c r="Q36" s="37"/>
      <x:c r="R36" s="37"/>
      <x:c r="S36" s="37"/>
      <x:c r="T36" s="37"/>
      <x:c r="U36" s="37"/>
      <x:c r="V36" s="37"/>
      <x:c r="W36" s="37"/>
    </x:row>
    <x:row r="37" ht="25" customHeight="1">
      <x:c r="A37" s="37" t="str">
        <x:v>Pour décaler la vue, modifiez D5. Pour décaler une tâche, modifiez ses dates. La dépendance est du texte : aucune tâche ne se replanifie automatiquement.</x:v>
      </x:c>
      <x:c r="B37" s="37"/>
      <x:c r="C37" s="37"/>
      <x:c r="D37" s="37"/>
      <x:c r="E37" s="37"/>
      <x:c r="F37" s="37"/>
      <x:c r="G37" s="37"/>
      <x:c r="H37" s="37"/>
      <x:c r="I37" s="37"/>
      <x:c r="J37" s="37"/>
      <x:c r="K37" s="37"/>
      <x:c r="L37" s="37"/>
      <x:c r="M37" s="37"/>
      <x:c r="N37" s="37"/>
      <x:c r="O37" s="37"/>
      <x:c r="P37" s="37"/>
      <x:c r="Q37" s="37"/>
      <x:c r="R37" s="37"/>
      <x:c r="S37" s="37"/>
      <x:c r="T37" s="37"/>
      <x:c r="U37" s="37"/>
      <x:c r="V37" s="37"/>
      <x:c r="W37" s="37"/>
    </x:row>
    <x:row r="38" ht="25" customHeight="1">
      <x:c r="A38" s="37" t="str">
        <x:v>Le calendrier montre un chevauchement de dates, sans calcul de charge, de chemin critique, de jours ouvrés ou de calendrier de jours fériés.</x:v>
      </x:c>
      <x:c r="B38" s="37"/>
      <x:c r="C38" s="37"/>
      <x:c r="D38" s="37"/>
      <x:c r="E38" s="37"/>
      <x:c r="F38" s="37"/>
      <x:c r="G38" s="37"/>
      <x:c r="H38" s="37"/>
      <x:c r="I38" s="37"/>
      <x:c r="J38" s="37"/>
      <x:c r="K38" s="37"/>
      <x:c r="L38" s="37"/>
      <x:c r="M38" s="37"/>
      <x:c r="N38" s="37"/>
      <x:c r="O38" s="37"/>
      <x:c r="P38" s="37"/>
      <x:c r="Q38" s="37"/>
      <x:c r="R38" s="37"/>
      <x:c r="S38" s="37"/>
      <x:c r="T38" s="37"/>
      <x:c r="U38" s="37"/>
      <x:c r="V38" s="37"/>
      <x:c r="W38" s="37"/>
    </x:row>
    <x:row r="39" ht="25" customHeight="1">
      <x:c r="A39" s="37" t="str">
        <x:v>Les tâches hors des dix semaines n’ont pas de barre visible. Gardez les formules en F, I et K:T. Le classeur ne contient ni macro ni lien externe.</x:v>
      </x:c>
      <x:c r="B39" s="37"/>
      <x:c r="C39" s="37"/>
      <x:c r="D39" s="37"/>
      <x:c r="E39" s="37"/>
      <x:c r="F39" s="37"/>
      <x:c r="G39" s="37"/>
      <x:c r="H39" s="37"/>
      <x:c r="I39" s="37"/>
      <x:c r="J39" s="37"/>
      <x:c r="K39" s="37"/>
      <x:c r="L39" s="37"/>
      <x:c r="M39" s="37"/>
      <x:c r="N39" s="37"/>
      <x:c r="O39" s="37"/>
      <x:c r="P39" s="37"/>
      <x:c r="Q39" s="37"/>
      <x:c r="R39" s="37"/>
      <x:c r="S39" s="37"/>
      <x:c r="T39" s="37"/>
      <x:c r="U39" s="37"/>
      <x:c r="V39" s="37"/>
      <x:c r="W39" s="37"/>
    </x:row>
  </x:sheetData>
  <x:conditionalFormatting sqref="K10:T34">
    <x:cfRule type="cellIs" dxfId="0" priority="1" operator="equal">
      <x:formula>1</x:formula>
    </x:cfRule>
  </x:conditionalFormatting>
  <x:conditionalFormatting sqref="I10:I34">
    <x:cfRule type="expression" dxfId="1" priority="2">
      <x:formula>LEN($I10)&gt;0</x:formula>
    </x:cfRule>
  </x:conditionalFormatting>
  <x:conditionalFormatting sqref="F5:I5">
    <x:cfRule type="expression" dxfId="2" priority="3">
      <x:formula>$F$5&lt;&gt;""</x:formula>
    </x:cfRule>
  </x:conditionalFormatting>
  <x:dataValidations count="3">
    <x:dataValidation type="whole" operator="between" sqref="D10:E34">
      <x:formula1>1</x:formula1>
      <x:formula2>2958402</x:formula2>
    </x:dataValidation>
    <x:dataValidation type="whole" operator="between" sqref="D5">
      <x:formula1>1</x:formula1>
      <x:formula2>2958402</x:formula2>
    </x:dataValidation>
    <x:dataValidation type="decimal" operator="between" sqref="G10:G34">
      <x:formula1>0</x:formula1>
      <x:formula2>1</x:formula2>
    </x:dataValidation>
  </x:dataValidations>
  <x:pageMargins left="0.7" right="0.7" top="0.75" bottom="0.75" header="0.3" footer="0.3"/>
</x:worksheet>
</file>